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\\North\共有\ホームページ\クォリス\クォリスＳＳＬ ４／２２\excel\"/>
    </mc:Choice>
  </mc:AlternateContent>
  <xr:revisionPtr revIDLastSave="0" documentId="13_ncr:1_{DFBDF550-CAAB-4276-AB69-F3AA99DE8033}" xr6:coauthVersionLast="47" xr6:coauthVersionMax="47" xr10:uidLastSave="{00000000-0000-0000-0000-000000000000}"/>
  <bookViews>
    <workbookView xWindow="-120" yWindow="-120" windowWidth="19440" windowHeight="15000" tabRatio="748" xr2:uid="{00000000-000D-0000-FFFF-FFFF00000000}"/>
  </bookViews>
  <sheets>
    <sheet name="保健師（団体） 1～25" sheetId="16" r:id="rId1"/>
    <sheet name="保健師（団体） 26～50" sheetId="13" r:id="rId2"/>
    <sheet name="保健師（団体） 51～75" sheetId="17" r:id="rId3"/>
    <sheet name="保健師（団体） 76～100" sheetId="18" r:id="rId4"/>
    <sheet name="保健師（団体） 101～160" sheetId="12" r:id="rId5"/>
    <sheet name="振込額確認" sheetId="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2" l="1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5" i="12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7" i="18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7" i="17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7" i="13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7" i="16"/>
  <c r="F4" i="18"/>
  <c r="F4" i="17"/>
  <c r="F4" i="13"/>
  <c r="D4" i="2"/>
  <c r="D5" i="2"/>
  <c r="F32" i="18" l="1"/>
  <c r="F32" i="13"/>
  <c r="F32" i="17"/>
  <c r="F32" i="16"/>
  <c r="F65" i="12"/>
</calcChain>
</file>

<file path=xl/sharedStrings.xml><?xml version="1.0" encoding="utf-8"?>
<sst xmlns="http://schemas.openxmlformats.org/spreadsheetml/2006/main" count="44" uniqueCount="15">
  <si>
    <t>小　計</t>
    <rPh sb="0" eb="1">
      <t>しょう</t>
    </rPh>
    <rPh sb="2" eb="3">
      <t>けい</t>
    </rPh>
    <phoneticPr fontId="2" type="Hiragana" alignment="distributed"/>
  </si>
  <si>
    <t>ふ　り　が　な</t>
    <phoneticPr fontId="2" type="Hiragana" alignment="distributed"/>
  </si>
  <si>
    <t>受　験　者　名</t>
    <phoneticPr fontId="2" type="Hiragana" alignment="distributed"/>
  </si>
  <si>
    <t>※人数欄に人数を入力したら受験料が自動計算されます。</t>
    <rPh sb="1" eb="3">
      <t>ニンズウ</t>
    </rPh>
    <rPh sb="3" eb="4">
      <t>ラン</t>
    </rPh>
    <rPh sb="5" eb="7">
      <t>ニンズウ</t>
    </rPh>
    <rPh sb="8" eb="10">
      <t>ニュウリョク</t>
    </rPh>
    <rPh sb="13" eb="16">
      <t>ジュケンリョウ</t>
    </rPh>
    <rPh sb="17" eb="19">
      <t>ジドウ</t>
    </rPh>
    <rPh sb="19" eb="21">
      <t>ケイサン</t>
    </rPh>
    <phoneticPr fontId="2"/>
  </si>
  <si>
    <t>受験者
№</t>
    <phoneticPr fontId="2"/>
  </si>
  <si>
    <t>受 験 料</t>
    <rPh sb="0" eb="1">
      <t>うけ</t>
    </rPh>
    <rPh sb="2" eb="3">
      <t>しるし</t>
    </rPh>
    <rPh sb="4" eb="5">
      <t>りょう</t>
    </rPh>
    <phoneticPr fontId="2" type="Hiragana" alignment="distributed"/>
  </si>
  <si>
    <t>人 数</t>
    <phoneticPr fontId="2"/>
  </si>
  <si>
    <t>受 験 料</t>
    <rPh sb="0" eb="1">
      <t>ウケ</t>
    </rPh>
    <rPh sb="2" eb="3">
      <t>シルシ</t>
    </rPh>
    <rPh sb="4" eb="5">
      <t>リョウ</t>
    </rPh>
    <phoneticPr fontId="2"/>
  </si>
  <si>
    <t>１名あたり／税込</t>
    <rPh sb="1" eb="2">
      <t>メイ</t>
    </rPh>
    <rPh sb="6" eb="8">
      <t>ゼイコミ</t>
    </rPh>
    <phoneticPr fontId="2"/>
  </si>
  <si>
    <t>※セット割</t>
    <rPh sb="4" eb="5">
      <t>ワリ</t>
    </rPh>
    <phoneticPr fontId="2"/>
  </si>
  <si>
    <r>
      <rPr>
        <sz val="24"/>
        <color rgb="FF00B0F0"/>
        <rFont val="HG丸ｺﾞｼｯｸM-PRO"/>
        <family val="3"/>
        <charset val="128"/>
      </rPr>
      <t>セット割</t>
    </r>
    <r>
      <rPr>
        <sz val="24"/>
        <rFont val="HG丸ｺﾞｼｯｸM-PRO"/>
        <family val="3"/>
        <charset val="128"/>
      </rPr>
      <t xml:space="preserve"> ⇒</t>
    </r>
    <rPh sb="3" eb="4">
      <t>ワリ</t>
    </rPh>
    <phoneticPr fontId="2"/>
  </si>
  <si>
    <t>不適</t>
    <rPh sb="0" eb="2">
      <t>フテキ</t>
    </rPh>
    <phoneticPr fontId="2"/>
  </si>
  <si>
    <r>
      <t>◆</t>
    </r>
    <r>
      <rPr>
        <sz val="12"/>
        <color rgb="FF0070C0"/>
        <rFont val="HG丸ｺﾞｼｯｸM-PRO"/>
        <family val="3"/>
        <charset val="128"/>
      </rPr>
      <t>セット割料金適用</t>
    </r>
    <r>
      <rPr>
        <sz val="12"/>
        <rFont val="HG丸ｺﾞｼｯｸM-PRO"/>
        <family val="3"/>
        <charset val="128"/>
      </rPr>
      <t xml:space="preserve">の際お手数ですが
　右端「 </t>
    </r>
    <r>
      <rPr>
        <sz val="12"/>
        <color rgb="FFFF0000"/>
        <rFont val="HG丸ｺﾞｼｯｸM-PRO"/>
        <family val="3"/>
        <charset val="128"/>
      </rPr>
      <t xml:space="preserve">不適 </t>
    </r>
    <r>
      <rPr>
        <sz val="12"/>
        <rFont val="HG丸ｺﾞｼｯｸM-PRO"/>
        <family val="3"/>
        <charset val="128"/>
      </rPr>
      <t xml:space="preserve">」の文字を「 </t>
    </r>
    <r>
      <rPr>
        <sz val="12"/>
        <color rgb="FFFF0000"/>
        <rFont val="HG丸ｺﾞｼｯｸM-PRO"/>
        <family val="3"/>
        <charset val="128"/>
      </rPr>
      <t xml:space="preserve">適 </t>
    </r>
    <r>
      <rPr>
        <sz val="12"/>
        <rFont val="HG丸ｺﾞｼｯｸM-PRO"/>
        <family val="3"/>
        <charset val="128"/>
      </rPr>
      <t>」に
　変更してご利用ください。　　　　　　</t>
    </r>
    <rPh sb="4" eb="5">
      <t>ワ</t>
    </rPh>
    <rPh sb="5" eb="7">
      <t>リョウキン</t>
    </rPh>
    <rPh sb="7" eb="9">
      <t>テキヨウ</t>
    </rPh>
    <rPh sb="10" eb="11">
      <t>サイ</t>
    </rPh>
    <rPh sb="12" eb="14">
      <t>テスウ</t>
    </rPh>
    <rPh sb="19" eb="21">
      <t>ウタン</t>
    </rPh>
    <rPh sb="23" eb="25">
      <t>フテキ</t>
    </rPh>
    <rPh sb="28" eb="30">
      <t>モジ</t>
    </rPh>
    <rPh sb="33" eb="34">
      <t>テキ</t>
    </rPh>
    <rPh sb="39" eb="41">
      <t>ヘンコウ</t>
    </rPh>
    <rPh sb="44" eb="46">
      <t>リヨウ</t>
    </rPh>
    <phoneticPr fontId="2"/>
  </si>
  <si>
    <r>
      <t>◆セット割料金は来年２月に実施される保健師国家試験受験対策の
　当社保健師通常模試（</t>
    </r>
    <r>
      <rPr>
        <b/>
        <sz val="10"/>
        <rFont val="HG丸ｺﾞｼｯｸM-PRO"/>
        <family val="3"/>
        <charset val="128"/>
      </rPr>
      <t>年２回実施</t>
    </r>
    <r>
      <rPr>
        <sz val="10"/>
        <rFont val="HG丸ｺﾞｼｯｸM-PRO"/>
        <family val="3"/>
        <charset val="128"/>
      </rPr>
      <t>）を</t>
    </r>
    <r>
      <rPr>
        <b/>
        <sz val="10"/>
        <color rgb="FF0070C0"/>
        <rFont val="HG丸ｺﾞｼｯｸM-PRO"/>
        <family val="3"/>
        <charset val="128"/>
      </rPr>
      <t>２回分とも</t>
    </r>
    <r>
      <rPr>
        <sz val="10"/>
        <rFont val="HG丸ｺﾞｼｯｸM-PRO"/>
        <family val="3"/>
        <charset val="128"/>
      </rPr>
      <t>お申し込み
　いただいている学校団体所属の受験者が対象です。</t>
    </r>
    <phoneticPr fontId="2"/>
  </si>
  <si>
    <r>
      <t>※当社保健師通常模試（</t>
    </r>
    <r>
      <rPr>
        <b/>
        <sz val="10"/>
        <rFont val="HG丸ｺﾞｼｯｸM-PRO"/>
        <family val="3"/>
        <charset val="128"/>
      </rPr>
      <t>年２回実施</t>
    </r>
    <r>
      <rPr>
        <sz val="10"/>
        <rFont val="HG丸ｺﾞｼｯｸM-PRO"/>
        <family val="3"/>
        <charset val="128"/>
      </rPr>
      <t>）を</t>
    </r>
    <r>
      <rPr>
        <b/>
        <sz val="10"/>
        <color rgb="FF00B0F0"/>
        <rFont val="HG丸ｺﾞｼｯｸM-PRO"/>
        <family val="3"/>
        <charset val="128"/>
      </rPr>
      <t>２回分とも</t>
    </r>
    <r>
      <rPr>
        <sz val="10"/>
        <rFont val="HG丸ｺﾞｼｯｸM-PRO"/>
        <family val="3"/>
        <charset val="128"/>
      </rPr>
      <t>お申し込みいただいている
　場合に限りセット割料金を「適用」とさせていただきます。</t>
    </r>
    <rPh sb="40" eb="41">
      <t>カギ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</si>
</sst>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20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HG教科書体"/>
      <family val="1"/>
      <charset val="128"/>
    </font>
    <font>
      <b/>
      <sz val="14"/>
      <name val="HG教科書体"/>
      <family val="1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2"/>
      <color rgb="FF0070C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0"/>
      <color rgb="FF0070C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24"/>
      <color rgb="FF00B0F0"/>
      <name val="HG丸ｺﾞｼｯｸM-PRO"/>
      <family val="3"/>
      <charset val="128"/>
    </font>
    <font>
      <b/>
      <sz val="10"/>
      <color rgb="FF00B0F0"/>
      <name val="HG丸ｺﾞｼｯｸM-PRO"/>
      <family val="3"/>
      <charset val="128"/>
    </font>
    <font>
      <sz val="24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176" fontId="0" fillId="0" borderId="0" xfId="0" applyNumberFormat="1"/>
    <xf numFmtId="0" fontId="0" fillId="0" borderId="0" xfId="0" applyBorder="1"/>
    <xf numFmtId="176" fontId="0" fillId="0" borderId="0" xfId="0" applyNumberFormat="1" applyBorder="1"/>
    <xf numFmtId="0" fontId="0" fillId="2" borderId="1" xfId="0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 indent="1"/>
    </xf>
    <xf numFmtId="38" fontId="5" fillId="0" borderId="13" xfId="1" applyFont="1" applyBorder="1" applyAlignment="1">
      <alignment horizontal="right" vertical="center" wrapText="1" indent="1"/>
    </xf>
    <xf numFmtId="0" fontId="6" fillId="0" borderId="14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indent="1"/>
    </xf>
    <xf numFmtId="176" fontId="6" fillId="0" borderId="15" xfId="0" applyNumberFormat="1" applyFont="1" applyBorder="1" applyAlignment="1">
      <alignment horizontal="left" vertical="center" inden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indent="1"/>
    </xf>
    <xf numFmtId="38" fontId="6" fillId="0" borderId="18" xfId="1" applyFont="1" applyBorder="1" applyAlignment="1">
      <alignment horizontal="right" vertical="center" indent="1"/>
    </xf>
    <xf numFmtId="176" fontId="6" fillId="0" borderId="19" xfId="0" applyNumberFormat="1" applyFont="1" applyBorder="1" applyAlignment="1">
      <alignment horizontal="left" vertical="center" indent="1"/>
    </xf>
    <xf numFmtId="176" fontId="6" fillId="0" borderId="20" xfId="0" applyNumberFormat="1" applyFont="1" applyBorder="1" applyAlignment="1">
      <alignment horizontal="left" vertical="center" indent="1"/>
    </xf>
    <xf numFmtId="38" fontId="5" fillId="3" borderId="24" xfId="1" applyFont="1" applyFill="1" applyBorder="1"/>
    <xf numFmtId="38" fontId="5" fillId="3" borderId="23" xfId="1" applyFont="1" applyFill="1" applyBorder="1"/>
    <xf numFmtId="0" fontId="5" fillId="3" borderId="22" xfId="0" applyFont="1" applyFill="1" applyBorder="1" applyAlignment="1">
      <alignment horizontal="center" vertical="center"/>
    </xf>
    <xf numFmtId="38" fontId="5" fillId="3" borderId="25" xfId="1" applyFont="1" applyFill="1" applyBorder="1" applyAlignment="1">
      <alignment horizontal="right" vertical="center" indent="1"/>
    </xf>
    <xf numFmtId="0" fontId="5" fillId="3" borderId="26" xfId="0" applyFont="1" applyFill="1" applyBorder="1" applyAlignment="1">
      <alignment horizontal="center" vertical="center"/>
    </xf>
    <xf numFmtId="38" fontId="5" fillId="3" borderId="21" xfId="1" applyFont="1" applyFill="1" applyBorder="1" applyAlignment="1">
      <alignment horizontal="right" vertical="center" indent="1"/>
    </xf>
    <xf numFmtId="0" fontId="9" fillId="0" borderId="0" xfId="0" applyFont="1"/>
    <xf numFmtId="0" fontId="11" fillId="0" borderId="0" xfId="0" applyFont="1" applyAlignment="1">
      <alignment horizontal="right" vertical="center" indent="1"/>
    </xf>
    <xf numFmtId="0" fontId="0" fillId="0" borderId="0" xfId="0"/>
    <xf numFmtId="0" fontId="6" fillId="0" borderId="0" xfId="0" applyFont="1" applyAlignment="1">
      <alignment horizontal="right" vertical="center" indent="1"/>
    </xf>
    <xf numFmtId="0" fontId="12" fillId="0" borderId="0" xfId="0" applyFont="1" applyAlignment="1"/>
    <xf numFmtId="0" fontId="0" fillId="0" borderId="0" xfId="0"/>
    <xf numFmtId="0" fontId="0" fillId="0" borderId="27" xfId="0" applyBorder="1" applyAlignment="1">
      <alignment horizontal="left" indent="1"/>
    </xf>
    <xf numFmtId="0" fontId="17" fillId="0" borderId="0" xfId="0" applyFont="1" applyAlignment="1">
      <alignment horizontal="right" vertical="center" indent="1"/>
    </xf>
    <xf numFmtId="0" fontId="19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 indent="2"/>
    </xf>
    <xf numFmtId="0" fontId="0" fillId="0" borderId="0" xfId="0"/>
    <xf numFmtId="176" fontId="7" fillId="0" borderId="27" xfId="0" applyNumberFormat="1" applyFont="1" applyBorder="1" applyAlignment="1">
      <alignment horizontal="left" vertical="center" wrapText="1" indent="2"/>
    </xf>
    <xf numFmtId="0" fontId="0" fillId="0" borderId="27" xfId="0" applyFont="1" applyBorder="1" applyAlignment="1">
      <alignment horizontal="left" vertical="center" indent="2"/>
    </xf>
    <xf numFmtId="0" fontId="0" fillId="0" borderId="27" xfId="0" applyBorder="1" applyAlignment="1">
      <alignment horizontal="left" indent="2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6" fillId="0" borderId="0" xfId="0" applyFont="1" applyAlignment="1"/>
    <xf numFmtId="0" fontId="0" fillId="0" borderId="0" xfId="0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32</xdr:row>
      <xdr:rowOff>180975</xdr:rowOff>
    </xdr:from>
    <xdr:to>
      <xdr:col>3</xdr:col>
      <xdr:colOff>285750</xdr:colOff>
      <xdr:row>33</xdr:row>
      <xdr:rowOff>114300</xdr:rowOff>
    </xdr:to>
    <xdr:sp macro="" textlink="">
      <xdr:nvSpPr>
        <xdr:cNvPr id="2" name="Line 1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>
          <a:off x="3476625" y="129635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32</xdr:row>
      <xdr:rowOff>180975</xdr:rowOff>
    </xdr:from>
    <xdr:to>
      <xdr:col>3</xdr:col>
      <xdr:colOff>0</xdr:colOff>
      <xdr:row>33</xdr:row>
      <xdr:rowOff>114300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3476625" y="129635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32</xdr:row>
      <xdr:rowOff>180975</xdr:rowOff>
    </xdr:from>
    <xdr:to>
      <xdr:col>3</xdr:col>
      <xdr:colOff>285750</xdr:colOff>
      <xdr:row>33</xdr:row>
      <xdr:rowOff>114300</xdr:rowOff>
    </xdr:to>
    <xdr:sp macro="" textlink="">
      <xdr:nvSpPr>
        <xdr:cNvPr id="4" name="Line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3476625" y="129635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32</xdr:row>
      <xdr:rowOff>180975</xdr:rowOff>
    </xdr:from>
    <xdr:to>
      <xdr:col>3</xdr:col>
      <xdr:colOff>285750</xdr:colOff>
      <xdr:row>33</xdr:row>
      <xdr:rowOff>114300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3476625" y="129635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32</xdr:row>
      <xdr:rowOff>180975</xdr:rowOff>
    </xdr:from>
    <xdr:to>
      <xdr:col>3</xdr:col>
      <xdr:colOff>285750</xdr:colOff>
      <xdr:row>33</xdr:row>
      <xdr:rowOff>114300</xdr:rowOff>
    </xdr:to>
    <xdr:sp macro="" textlink="">
      <xdr:nvSpPr>
        <xdr:cNvPr id="6" name="Line 1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H="1">
          <a:off x="3476625" y="129635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32</xdr:row>
      <xdr:rowOff>180975</xdr:rowOff>
    </xdr:from>
    <xdr:to>
      <xdr:col>3</xdr:col>
      <xdr:colOff>0</xdr:colOff>
      <xdr:row>33</xdr:row>
      <xdr:rowOff>114300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H="1">
          <a:off x="3476625" y="129635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38100</xdr:colOff>
      <xdr:row>31</xdr:row>
      <xdr:rowOff>114300</xdr:rowOff>
    </xdr:from>
    <xdr:to>
      <xdr:col>2</xdr:col>
      <xdr:colOff>2238375</xdr:colOff>
      <xdr:row>32</xdr:row>
      <xdr:rowOff>266700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19100" y="12544425"/>
          <a:ext cx="2914650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defRPr sz="1000"/>
          </a:pPr>
          <a:r>
            <a:rPr lang="ja-JP" altLang="en-US" sz="1100" b="0" i="0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lang="en-US" altLang="ja-JP" sz="12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※ </a:t>
          </a:r>
          <a:r>
            <a:rPr lang="ja-JP" altLang="en-US" sz="12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当社記入欄</a:t>
          </a:r>
        </a:p>
      </xdr:txBody>
    </xdr:sp>
    <xdr:clientData/>
  </xdr:twoCellAnchor>
  <xdr:twoCellAnchor>
    <xdr:from>
      <xdr:col>2</xdr:col>
      <xdr:colOff>533400</xdr:colOff>
      <xdr:row>31</xdr:row>
      <xdr:rowOff>114300</xdr:rowOff>
    </xdr:from>
    <xdr:to>
      <xdr:col>2</xdr:col>
      <xdr:colOff>733425</xdr:colOff>
      <xdr:row>32</xdr:row>
      <xdr:rowOff>266700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628775" y="12544425"/>
          <a:ext cx="200025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到 着</a:t>
          </a:r>
        </a:p>
      </xdr:txBody>
    </xdr:sp>
    <xdr:clientData/>
  </xdr:twoCellAnchor>
  <xdr:twoCellAnchor>
    <xdr:from>
      <xdr:col>2</xdr:col>
      <xdr:colOff>1352551</xdr:colOff>
      <xdr:row>31</xdr:row>
      <xdr:rowOff>114299</xdr:rowOff>
    </xdr:from>
    <xdr:to>
      <xdr:col>2</xdr:col>
      <xdr:colOff>1533525</xdr:colOff>
      <xdr:row>32</xdr:row>
      <xdr:rowOff>266699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447926" y="12544424"/>
          <a:ext cx="180974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入 力</a:t>
          </a:r>
        </a:p>
      </xdr:txBody>
    </xdr:sp>
    <xdr:clientData/>
  </xdr:twoCellAnchor>
  <xdr:twoCellAnchor>
    <xdr:from>
      <xdr:col>2</xdr:col>
      <xdr:colOff>933450</xdr:colOff>
      <xdr:row>31</xdr:row>
      <xdr:rowOff>228600</xdr:rowOff>
    </xdr:from>
    <xdr:to>
      <xdr:col>2</xdr:col>
      <xdr:colOff>1162050</xdr:colOff>
      <xdr:row>32</xdr:row>
      <xdr:rowOff>180975</xdr:rowOff>
    </xdr:to>
    <xdr:sp macro="" textlink="">
      <xdr:nvSpPr>
        <xdr:cNvPr id="11" name="Line 1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H="1">
          <a:off x="2028825" y="12658725"/>
          <a:ext cx="2286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219076</xdr:colOff>
      <xdr:row>2</xdr:row>
      <xdr:rowOff>19050</xdr:rowOff>
    </xdr:from>
    <xdr:to>
      <xdr:col>5</xdr:col>
      <xdr:colOff>1343025</xdr:colOff>
      <xdr:row>2</xdr:row>
      <xdr:rowOff>381000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76951" y="1314450"/>
          <a:ext cx="1123949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2000" b="0" i="1" strike="noStrike">
              <a:solidFill>
                <a:srgbClr val="000000"/>
              </a:solidFill>
              <a:latin typeface="Century Schoolbook" pitchFamily="18" charset="0"/>
              <a:ea typeface="ＭＳ Ｐゴシック"/>
            </a:rPr>
            <a:t>Quali-S</a:t>
          </a:r>
          <a:endParaRPr lang="ja-JP" altLang="en-US" sz="2000" b="0" i="1" strike="noStrike">
            <a:solidFill>
              <a:srgbClr val="000000"/>
            </a:solidFill>
            <a:latin typeface="Century Schoolbook" pitchFamily="18" charset="0"/>
            <a:ea typeface="ＭＳ Ｐゴシック"/>
          </a:endParaRPr>
        </a:p>
      </xdr:txBody>
    </xdr:sp>
    <xdr:clientData/>
  </xdr:twoCellAnchor>
  <xdr:twoCellAnchor>
    <xdr:from>
      <xdr:col>1</xdr:col>
      <xdr:colOff>57150</xdr:colOff>
      <xdr:row>0</xdr:row>
      <xdr:rowOff>66675</xdr:rowOff>
    </xdr:from>
    <xdr:to>
      <xdr:col>4</xdr:col>
      <xdr:colOff>1419225</xdr:colOff>
      <xdr:row>0</xdr:row>
      <xdr:rowOff>438150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438150" y="66675"/>
          <a:ext cx="445770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クォリス保健師　低学年対象プレ模試　受験者名簿</a:t>
          </a:r>
        </a:p>
      </xdr:txBody>
    </xdr:sp>
    <xdr:clientData/>
  </xdr:twoCellAnchor>
  <xdr:twoCellAnchor>
    <xdr:from>
      <xdr:col>1</xdr:col>
      <xdr:colOff>57149</xdr:colOff>
      <xdr:row>0</xdr:row>
      <xdr:rowOff>523875</xdr:rowOff>
    </xdr:from>
    <xdr:to>
      <xdr:col>4</xdr:col>
      <xdr:colOff>1409700</xdr:colOff>
      <xdr:row>1</xdr:row>
      <xdr:rowOff>457200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38149" y="523875"/>
          <a:ext cx="4448176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貴 校 名 </a:t>
          </a:r>
          <a:r>
            <a:rPr lang="ja-JP" altLang="en-US" sz="16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：</a:t>
          </a:r>
        </a:p>
      </xdr:txBody>
    </xdr:sp>
    <xdr:clientData/>
  </xdr:twoCellAnchor>
  <xdr:twoCellAnchor>
    <xdr:from>
      <xdr:col>4</xdr:col>
      <xdr:colOff>1495425</xdr:colOff>
      <xdr:row>0</xdr:row>
      <xdr:rowOff>504825</xdr:rowOff>
    </xdr:from>
    <xdr:to>
      <xdr:col>6</xdr:col>
      <xdr:colOff>95250</xdr:colOff>
      <xdr:row>1</xdr:row>
      <xdr:rowOff>438150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4972050" y="504825"/>
          <a:ext cx="2362200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ご担当　教職員名 ：</a:t>
          </a:r>
        </a:p>
        <a:p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グループ代表者名 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：</a:t>
          </a:r>
        </a:p>
      </xdr:txBody>
    </xdr:sp>
    <xdr:clientData/>
  </xdr:twoCellAnchor>
  <xdr:twoCellAnchor>
    <xdr:from>
      <xdr:col>4</xdr:col>
      <xdr:colOff>1495425</xdr:colOff>
      <xdr:row>0</xdr:row>
      <xdr:rowOff>76200</xdr:rowOff>
    </xdr:from>
    <xdr:to>
      <xdr:col>6</xdr:col>
      <xdr:colOff>85725</xdr:colOff>
      <xdr:row>0</xdr:row>
      <xdr:rowOff>438150</xdr:rowOff>
    </xdr:to>
    <xdr:sp macro="" textlink="">
      <xdr:nvSpPr>
        <xdr:cNvPr id="16" name="Text Box 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4972050" y="76200"/>
          <a:ext cx="23526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Ｉ Ｄ ：</a:t>
          </a:r>
        </a:p>
      </xdr:txBody>
    </xdr:sp>
    <xdr:clientData/>
  </xdr:twoCellAnchor>
  <xdr:twoCellAnchor editAs="oneCell">
    <xdr:from>
      <xdr:col>1</xdr:col>
      <xdr:colOff>47626</xdr:colOff>
      <xdr:row>1</xdr:row>
      <xdr:rowOff>533400</xdr:rowOff>
    </xdr:from>
    <xdr:to>
      <xdr:col>5</xdr:col>
      <xdr:colOff>38100</xdr:colOff>
      <xdr:row>2</xdr:row>
      <xdr:rowOff>590550</xdr:rowOff>
    </xdr:to>
    <xdr:sp macro="" textlink="">
      <xdr:nvSpPr>
        <xdr:cNvPr id="17" name="Text Box 1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428626" y="1181100"/>
          <a:ext cx="5467349" cy="704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rtl="0"/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○受験者名は，姓と名の間を</a:t>
          </a:r>
          <a:r>
            <a:rPr lang="ja-JP" altLang="en-US" sz="1100" b="1" i="0">
              <a:latin typeface="HG丸ｺﾞｼｯｸM-PRO" pitchFamily="50" charset="-128"/>
              <a:ea typeface="HG丸ｺﾞｼｯｸM-PRO" pitchFamily="50" charset="-128"/>
              <a:cs typeface="+mn-cs"/>
            </a:rPr>
            <a:t>全角１文字</a:t>
          </a:r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空けてください</a:t>
          </a:r>
          <a:r>
            <a:rPr lang="en-US" altLang="ja-JP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〔</a:t>
          </a:r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ＩＤ欄は入力不要）。</a:t>
          </a:r>
          <a:endParaRPr lang="en-US" altLang="ja-JP" sz="1100" b="0" i="0"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rtl="0"/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     貴校名，ご担当教職員名またはグループ代表者名も忘れずに入力してください。</a:t>
          </a:r>
          <a:endParaRPr lang="ja-JP">
            <a:latin typeface="HG丸ｺﾞｼｯｸM-PRO" pitchFamily="50" charset="-128"/>
            <a:ea typeface="HG丸ｺﾞｼｯｸM-PRO" pitchFamily="50" charset="-128"/>
          </a:endParaRPr>
        </a:p>
        <a:p>
          <a:pPr rtl="0"/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○ご記入後は添付メールにて右記まで。　⇒　</a:t>
          </a:r>
          <a:r>
            <a:rPr lang="en-US" sz="1200" b="1" i="0">
              <a:latin typeface="HG丸ｺﾞｼｯｸM-PRO" pitchFamily="50" charset="-128"/>
              <a:ea typeface="HG丸ｺﾞｼｯｸM-PRO" pitchFamily="50" charset="-128"/>
              <a:cs typeface="+mn-cs"/>
            </a:rPr>
            <a:t>594@quali-s.co.jp</a:t>
          </a:r>
          <a:endParaRPr lang="ja-JP" sz="12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</xdr:col>
      <xdr:colOff>1752600</xdr:colOff>
      <xdr:row>31</xdr:row>
      <xdr:rowOff>228600</xdr:rowOff>
    </xdr:from>
    <xdr:to>
      <xdr:col>2</xdr:col>
      <xdr:colOff>1981200</xdr:colOff>
      <xdr:row>32</xdr:row>
      <xdr:rowOff>180975</xdr:rowOff>
    </xdr:to>
    <xdr:sp macro="" textlink="">
      <xdr:nvSpPr>
        <xdr:cNvPr id="18" name="Line 1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 flipH="1">
          <a:off x="2847975" y="12658725"/>
          <a:ext cx="2286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32</xdr:row>
      <xdr:rowOff>180975</xdr:rowOff>
    </xdr:from>
    <xdr:to>
      <xdr:col>3</xdr:col>
      <xdr:colOff>285750</xdr:colOff>
      <xdr:row>33</xdr:row>
      <xdr:rowOff>114300</xdr:rowOff>
    </xdr:to>
    <xdr:sp macro="" textlink="">
      <xdr:nvSpPr>
        <xdr:cNvPr id="2" name="Line 1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3476625" y="2413635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32</xdr:row>
      <xdr:rowOff>180975</xdr:rowOff>
    </xdr:from>
    <xdr:to>
      <xdr:col>3</xdr:col>
      <xdr:colOff>0</xdr:colOff>
      <xdr:row>33</xdr:row>
      <xdr:rowOff>114300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3476625" y="2413635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32</xdr:row>
      <xdr:rowOff>180975</xdr:rowOff>
    </xdr:from>
    <xdr:to>
      <xdr:col>3</xdr:col>
      <xdr:colOff>285750</xdr:colOff>
      <xdr:row>33</xdr:row>
      <xdr:rowOff>114300</xdr:rowOff>
    </xdr:to>
    <xdr:sp macro="" textlink="">
      <xdr:nvSpPr>
        <xdr:cNvPr id="4" name="Line 1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3476625" y="2413635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32</xdr:row>
      <xdr:rowOff>180975</xdr:rowOff>
    </xdr:from>
    <xdr:to>
      <xdr:col>3</xdr:col>
      <xdr:colOff>285750</xdr:colOff>
      <xdr:row>33</xdr:row>
      <xdr:rowOff>114300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H="1">
          <a:off x="3476625" y="2413635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32</xdr:row>
      <xdr:rowOff>180975</xdr:rowOff>
    </xdr:from>
    <xdr:to>
      <xdr:col>3</xdr:col>
      <xdr:colOff>285750</xdr:colOff>
      <xdr:row>33</xdr:row>
      <xdr:rowOff>114300</xdr:rowOff>
    </xdr:to>
    <xdr:sp macro="" textlink="">
      <xdr:nvSpPr>
        <xdr:cNvPr id="6" name="Line 1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 flipH="1">
          <a:off x="3476625" y="2413635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32</xdr:row>
      <xdr:rowOff>180975</xdr:rowOff>
    </xdr:from>
    <xdr:to>
      <xdr:col>3</xdr:col>
      <xdr:colOff>0</xdr:colOff>
      <xdr:row>33</xdr:row>
      <xdr:rowOff>114300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 flipH="1">
          <a:off x="3476625" y="2413635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38100</xdr:colOff>
      <xdr:row>31</xdr:row>
      <xdr:rowOff>114300</xdr:rowOff>
    </xdr:from>
    <xdr:to>
      <xdr:col>2</xdr:col>
      <xdr:colOff>2238375</xdr:colOff>
      <xdr:row>32</xdr:row>
      <xdr:rowOff>266700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19100" y="12544425"/>
          <a:ext cx="2914650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defRPr sz="1000"/>
          </a:pPr>
          <a:r>
            <a:rPr lang="ja-JP" altLang="en-US" sz="1100" b="0" i="0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lang="en-US" altLang="ja-JP" sz="12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※ </a:t>
          </a:r>
          <a:r>
            <a:rPr lang="ja-JP" altLang="en-US" sz="12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当社記入欄</a:t>
          </a:r>
        </a:p>
      </xdr:txBody>
    </xdr:sp>
    <xdr:clientData/>
  </xdr:twoCellAnchor>
  <xdr:twoCellAnchor>
    <xdr:from>
      <xdr:col>2</xdr:col>
      <xdr:colOff>533400</xdr:colOff>
      <xdr:row>31</xdr:row>
      <xdr:rowOff>114300</xdr:rowOff>
    </xdr:from>
    <xdr:to>
      <xdr:col>2</xdr:col>
      <xdr:colOff>733425</xdr:colOff>
      <xdr:row>32</xdr:row>
      <xdr:rowOff>266700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628775" y="12544425"/>
          <a:ext cx="200025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到 着</a:t>
          </a:r>
        </a:p>
      </xdr:txBody>
    </xdr:sp>
    <xdr:clientData/>
  </xdr:twoCellAnchor>
  <xdr:twoCellAnchor>
    <xdr:from>
      <xdr:col>2</xdr:col>
      <xdr:colOff>1352551</xdr:colOff>
      <xdr:row>31</xdr:row>
      <xdr:rowOff>114299</xdr:rowOff>
    </xdr:from>
    <xdr:to>
      <xdr:col>2</xdr:col>
      <xdr:colOff>1533525</xdr:colOff>
      <xdr:row>32</xdr:row>
      <xdr:rowOff>266699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447926" y="12544424"/>
          <a:ext cx="180974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入 力</a:t>
          </a:r>
        </a:p>
      </xdr:txBody>
    </xdr:sp>
    <xdr:clientData/>
  </xdr:twoCellAnchor>
  <xdr:twoCellAnchor>
    <xdr:from>
      <xdr:col>2</xdr:col>
      <xdr:colOff>933450</xdr:colOff>
      <xdr:row>31</xdr:row>
      <xdr:rowOff>228600</xdr:rowOff>
    </xdr:from>
    <xdr:to>
      <xdr:col>2</xdr:col>
      <xdr:colOff>1162050</xdr:colOff>
      <xdr:row>32</xdr:row>
      <xdr:rowOff>180975</xdr:rowOff>
    </xdr:to>
    <xdr:sp macro="" textlink="">
      <xdr:nvSpPr>
        <xdr:cNvPr id="11" name="Line 1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 flipH="1">
          <a:off x="2028825" y="12658725"/>
          <a:ext cx="2286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219076</xdr:colOff>
      <xdr:row>2</xdr:row>
      <xdr:rowOff>19050</xdr:rowOff>
    </xdr:from>
    <xdr:to>
      <xdr:col>5</xdr:col>
      <xdr:colOff>1343025</xdr:colOff>
      <xdr:row>2</xdr:row>
      <xdr:rowOff>381000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6076951" y="1314450"/>
          <a:ext cx="1123949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2000" b="0" i="1" strike="noStrike">
              <a:solidFill>
                <a:srgbClr val="000000"/>
              </a:solidFill>
              <a:latin typeface="Century Schoolbook" pitchFamily="18" charset="0"/>
              <a:ea typeface="ＭＳ Ｐゴシック"/>
            </a:rPr>
            <a:t>Quali-S</a:t>
          </a:r>
          <a:endParaRPr lang="ja-JP" altLang="en-US" sz="2000" b="0" i="1" strike="noStrike">
            <a:solidFill>
              <a:srgbClr val="000000"/>
            </a:solidFill>
            <a:latin typeface="Century Schoolbook" pitchFamily="18" charset="0"/>
            <a:ea typeface="ＭＳ Ｐゴシック"/>
          </a:endParaRPr>
        </a:p>
      </xdr:txBody>
    </xdr:sp>
    <xdr:clientData/>
  </xdr:twoCellAnchor>
  <xdr:twoCellAnchor>
    <xdr:from>
      <xdr:col>1</xdr:col>
      <xdr:colOff>57150</xdr:colOff>
      <xdr:row>0</xdr:row>
      <xdr:rowOff>66675</xdr:rowOff>
    </xdr:from>
    <xdr:to>
      <xdr:col>4</xdr:col>
      <xdr:colOff>1419225</xdr:colOff>
      <xdr:row>0</xdr:row>
      <xdr:rowOff>438150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438150" y="66675"/>
          <a:ext cx="445770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クォリス保健師　低学年対象プレ模試　受験者名簿</a:t>
          </a:r>
        </a:p>
      </xdr:txBody>
    </xdr:sp>
    <xdr:clientData/>
  </xdr:twoCellAnchor>
  <xdr:twoCellAnchor>
    <xdr:from>
      <xdr:col>1</xdr:col>
      <xdr:colOff>57149</xdr:colOff>
      <xdr:row>0</xdr:row>
      <xdr:rowOff>523875</xdr:rowOff>
    </xdr:from>
    <xdr:to>
      <xdr:col>4</xdr:col>
      <xdr:colOff>1409700</xdr:colOff>
      <xdr:row>1</xdr:row>
      <xdr:rowOff>457200</xdr:rowOff>
    </xdr:to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438149" y="523875"/>
          <a:ext cx="4448176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貴 校 名 </a:t>
          </a:r>
          <a:r>
            <a:rPr lang="ja-JP" altLang="en-US" sz="16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：</a:t>
          </a:r>
        </a:p>
      </xdr:txBody>
    </xdr:sp>
    <xdr:clientData/>
  </xdr:twoCellAnchor>
  <xdr:twoCellAnchor>
    <xdr:from>
      <xdr:col>4</xdr:col>
      <xdr:colOff>1495425</xdr:colOff>
      <xdr:row>0</xdr:row>
      <xdr:rowOff>504825</xdr:rowOff>
    </xdr:from>
    <xdr:to>
      <xdr:col>6</xdr:col>
      <xdr:colOff>95250</xdr:colOff>
      <xdr:row>1</xdr:row>
      <xdr:rowOff>438150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972050" y="504825"/>
          <a:ext cx="2362200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ご担当　教職員名 ：</a:t>
          </a:r>
        </a:p>
        <a:p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グループ代表者名 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：</a:t>
          </a:r>
        </a:p>
      </xdr:txBody>
    </xdr:sp>
    <xdr:clientData/>
  </xdr:twoCellAnchor>
  <xdr:twoCellAnchor>
    <xdr:from>
      <xdr:col>4</xdr:col>
      <xdr:colOff>1495425</xdr:colOff>
      <xdr:row>0</xdr:row>
      <xdr:rowOff>76200</xdr:rowOff>
    </xdr:from>
    <xdr:to>
      <xdr:col>6</xdr:col>
      <xdr:colOff>85725</xdr:colOff>
      <xdr:row>0</xdr:row>
      <xdr:rowOff>438150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972050" y="76200"/>
          <a:ext cx="23526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Ｉ Ｄ ：</a:t>
          </a:r>
        </a:p>
      </xdr:txBody>
    </xdr:sp>
    <xdr:clientData/>
  </xdr:twoCellAnchor>
  <xdr:twoCellAnchor editAs="oneCell">
    <xdr:from>
      <xdr:col>1</xdr:col>
      <xdr:colOff>47626</xdr:colOff>
      <xdr:row>1</xdr:row>
      <xdr:rowOff>533400</xdr:rowOff>
    </xdr:from>
    <xdr:to>
      <xdr:col>5</xdr:col>
      <xdr:colOff>38100</xdr:colOff>
      <xdr:row>2</xdr:row>
      <xdr:rowOff>590550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428626" y="1181100"/>
          <a:ext cx="5467349" cy="704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rtl="0"/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○受験者名は，姓と名の間を</a:t>
          </a:r>
          <a:r>
            <a:rPr lang="ja-JP" altLang="en-US" sz="1100" b="1" i="0">
              <a:latin typeface="HG丸ｺﾞｼｯｸM-PRO" pitchFamily="50" charset="-128"/>
              <a:ea typeface="HG丸ｺﾞｼｯｸM-PRO" pitchFamily="50" charset="-128"/>
              <a:cs typeface="+mn-cs"/>
            </a:rPr>
            <a:t>全角１文字</a:t>
          </a:r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空けてください</a:t>
          </a:r>
          <a:r>
            <a:rPr lang="en-US" altLang="ja-JP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〔</a:t>
          </a:r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ＩＤ欄は入力不要）。</a:t>
          </a:r>
          <a:endParaRPr lang="en-US" altLang="ja-JP" sz="1100" b="0" i="0"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rtl="0"/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     貴校名，ご担当教職員名またはグループ代表者名も忘れずに入力してください。</a:t>
          </a:r>
          <a:endParaRPr lang="ja-JP">
            <a:latin typeface="HG丸ｺﾞｼｯｸM-PRO" pitchFamily="50" charset="-128"/>
            <a:ea typeface="HG丸ｺﾞｼｯｸM-PRO" pitchFamily="50" charset="-128"/>
          </a:endParaRPr>
        </a:p>
        <a:p>
          <a:pPr rtl="0"/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○ご記入後は添付メールにて右記まで。　⇒　</a:t>
          </a:r>
          <a:r>
            <a:rPr lang="en-US" sz="1200" b="1" i="0">
              <a:latin typeface="HG丸ｺﾞｼｯｸM-PRO" pitchFamily="50" charset="-128"/>
              <a:ea typeface="HG丸ｺﾞｼｯｸM-PRO" pitchFamily="50" charset="-128"/>
              <a:cs typeface="+mn-cs"/>
            </a:rPr>
            <a:t>594@quali-s.co.jp</a:t>
          </a:r>
          <a:endParaRPr lang="ja-JP" sz="12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</xdr:col>
      <xdr:colOff>1752600</xdr:colOff>
      <xdr:row>31</xdr:row>
      <xdr:rowOff>228600</xdr:rowOff>
    </xdr:from>
    <xdr:to>
      <xdr:col>2</xdr:col>
      <xdr:colOff>1981200</xdr:colOff>
      <xdr:row>32</xdr:row>
      <xdr:rowOff>180975</xdr:rowOff>
    </xdr:to>
    <xdr:sp macro="" textlink="">
      <xdr:nvSpPr>
        <xdr:cNvPr id="19" name="Line 15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ShapeType="1"/>
        </xdr:cNvSpPr>
      </xdr:nvSpPr>
      <xdr:spPr bwMode="auto">
        <a:xfrm flipH="1">
          <a:off x="2847975" y="12658725"/>
          <a:ext cx="2286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32</xdr:row>
      <xdr:rowOff>180975</xdr:rowOff>
    </xdr:from>
    <xdr:to>
      <xdr:col>3</xdr:col>
      <xdr:colOff>285750</xdr:colOff>
      <xdr:row>33</xdr:row>
      <xdr:rowOff>114300</xdr:rowOff>
    </xdr:to>
    <xdr:sp macro="" textlink="">
      <xdr:nvSpPr>
        <xdr:cNvPr id="2" name="Line 1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3476625" y="129635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32</xdr:row>
      <xdr:rowOff>180975</xdr:rowOff>
    </xdr:from>
    <xdr:to>
      <xdr:col>3</xdr:col>
      <xdr:colOff>0</xdr:colOff>
      <xdr:row>33</xdr:row>
      <xdr:rowOff>114300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3476625" y="129635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32</xdr:row>
      <xdr:rowOff>180975</xdr:rowOff>
    </xdr:from>
    <xdr:to>
      <xdr:col>3</xdr:col>
      <xdr:colOff>285750</xdr:colOff>
      <xdr:row>33</xdr:row>
      <xdr:rowOff>114300</xdr:rowOff>
    </xdr:to>
    <xdr:sp macro="" textlink="">
      <xdr:nvSpPr>
        <xdr:cNvPr id="4" name="Line 1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3476625" y="129635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32</xdr:row>
      <xdr:rowOff>180975</xdr:rowOff>
    </xdr:from>
    <xdr:to>
      <xdr:col>3</xdr:col>
      <xdr:colOff>285750</xdr:colOff>
      <xdr:row>33</xdr:row>
      <xdr:rowOff>114300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 flipH="1">
          <a:off x="3476625" y="129635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32</xdr:row>
      <xdr:rowOff>180975</xdr:rowOff>
    </xdr:from>
    <xdr:to>
      <xdr:col>3</xdr:col>
      <xdr:colOff>285750</xdr:colOff>
      <xdr:row>33</xdr:row>
      <xdr:rowOff>114300</xdr:rowOff>
    </xdr:to>
    <xdr:sp macro="" textlink="">
      <xdr:nvSpPr>
        <xdr:cNvPr id="6" name="Line 1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 flipH="1">
          <a:off x="3476625" y="129635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32</xdr:row>
      <xdr:rowOff>180975</xdr:rowOff>
    </xdr:from>
    <xdr:to>
      <xdr:col>3</xdr:col>
      <xdr:colOff>0</xdr:colOff>
      <xdr:row>33</xdr:row>
      <xdr:rowOff>114300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 flipH="1">
          <a:off x="3476625" y="129635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38100</xdr:colOff>
      <xdr:row>31</xdr:row>
      <xdr:rowOff>114300</xdr:rowOff>
    </xdr:from>
    <xdr:to>
      <xdr:col>2</xdr:col>
      <xdr:colOff>2238375</xdr:colOff>
      <xdr:row>32</xdr:row>
      <xdr:rowOff>266700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419100" y="12544425"/>
          <a:ext cx="2914650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defRPr sz="1000"/>
          </a:pPr>
          <a:r>
            <a:rPr lang="ja-JP" altLang="en-US" sz="1100" b="0" i="0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lang="en-US" altLang="ja-JP" sz="12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※ </a:t>
          </a:r>
          <a:r>
            <a:rPr lang="ja-JP" altLang="en-US" sz="12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当社記入欄</a:t>
          </a:r>
        </a:p>
      </xdr:txBody>
    </xdr:sp>
    <xdr:clientData/>
  </xdr:twoCellAnchor>
  <xdr:twoCellAnchor>
    <xdr:from>
      <xdr:col>2</xdr:col>
      <xdr:colOff>533400</xdr:colOff>
      <xdr:row>31</xdr:row>
      <xdr:rowOff>114300</xdr:rowOff>
    </xdr:from>
    <xdr:to>
      <xdr:col>2</xdr:col>
      <xdr:colOff>733425</xdr:colOff>
      <xdr:row>32</xdr:row>
      <xdr:rowOff>266700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1628775" y="12544425"/>
          <a:ext cx="200025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到 着</a:t>
          </a:r>
        </a:p>
      </xdr:txBody>
    </xdr:sp>
    <xdr:clientData/>
  </xdr:twoCellAnchor>
  <xdr:twoCellAnchor>
    <xdr:from>
      <xdr:col>2</xdr:col>
      <xdr:colOff>1352551</xdr:colOff>
      <xdr:row>31</xdr:row>
      <xdr:rowOff>114299</xdr:rowOff>
    </xdr:from>
    <xdr:to>
      <xdr:col>2</xdr:col>
      <xdr:colOff>1533525</xdr:colOff>
      <xdr:row>32</xdr:row>
      <xdr:rowOff>266699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2447926" y="12544424"/>
          <a:ext cx="180974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入 力</a:t>
          </a:r>
        </a:p>
      </xdr:txBody>
    </xdr:sp>
    <xdr:clientData/>
  </xdr:twoCellAnchor>
  <xdr:twoCellAnchor>
    <xdr:from>
      <xdr:col>2</xdr:col>
      <xdr:colOff>933450</xdr:colOff>
      <xdr:row>31</xdr:row>
      <xdr:rowOff>228600</xdr:rowOff>
    </xdr:from>
    <xdr:to>
      <xdr:col>2</xdr:col>
      <xdr:colOff>1162050</xdr:colOff>
      <xdr:row>32</xdr:row>
      <xdr:rowOff>180975</xdr:rowOff>
    </xdr:to>
    <xdr:sp macro="" textlink="">
      <xdr:nvSpPr>
        <xdr:cNvPr id="11" name="Line 1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 flipH="1">
          <a:off x="2028825" y="12658725"/>
          <a:ext cx="2286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219076</xdr:colOff>
      <xdr:row>2</xdr:row>
      <xdr:rowOff>19050</xdr:rowOff>
    </xdr:from>
    <xdr:to>
      <xdr:col>5</xdr:col>
      <xdr:colOff>1343025</xdr:colOff>
      <xdr:row>2</xdr:row>
      <xdr:rowOff>381000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076951" y="1314450"/>
          <a:ext cx="1123949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2000" b="0" i="1" strike="noStrike">
              <a:solidFill>
                <a:srgbClr val="000000"/>
              </a:solidFill>
              <a:latin typeface="Century Schoolbook" pitchFamily="18" charset="0"/>
              <a:ea typeface="ＭＳ Ｐゴシック"/>
            </a:rPr>
            <a:t>Quali-S</a:t>
          </a:r>
          <a:endParaRPr lang="ja-JP" altLang="en-US" sz="2000" b="0" i="1" strike="noStrike">
            <a:solidFill>
              <a:srgbClr val="000000"/>
            </a:solidFill>
            <a:latin typeface="Century Schoolbook" pitchFamily="18" charset="0"/>
            <a:ea typeface="ＭＳ Ｐゴシック"/>
          </a:endParaRPr>
        </a:p>
      </xdr:txBody>
    </xdr:sp>
    <xdr:clientData/>
  </xdr:twoCellAnchor>
  <xdr:twoCellAnchor>
    <xdr:from>
      <xdr:col>1</xdr:col>
      <xdr:colOff>57150</xdr:colOff>
      <xdr:row>0</xdr:row>
      <xdr:rowOff>66675</xdr:rowOff>
    </xdr:from>
    <xdr:to>
      <xdr:col>4</xdr:col>
      <xdr:colOff>1419225</xdr:colOff>
      <xdr:row>0</xdr:row>
      <xdr:rowOff>438150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38150" y="66675"/>
          <a:ext cx="445770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クォリス保健師　低学年対象プレ模試　受験者名簿</a:t>
          </a:r>
        </a:p>
      </xdr:txBody>
    </xdr:sp>
    <xdr:clientData/>
  </xdr:twoCellAnchor>
  <xdr:twoCellAnchor>
    <xdr:from>
      <xdr:col>1</xdr:col>
      <xdr:colOff>57149</xdr:colOff>
      <xdr:row>0</xdr:row>
      <xdr:rowOff>523875</xdr:rowOff>
    </xdr:from>
    <xdr:to>
      <xdr:col>4</xdr:col>
      <xdr:colOff>1409700</xdr:colOff>
      <xdr:row>1</xdr:row>
      <xdr:rowOff>457200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438149" y="523875"/>
          <a:ext cx="4448176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貴 校 名 </a:t>
          </a:r>
          <a:r>
            <a:rPr lang="ja-JP" altLang="en-US" sz="16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：</a:t>
          </a:r>
        </a:p>
      </xdr:txBody>
    </xdr:sp>
    <xdr:clientData/>
  </xdr:twoCellAnchor>
  <xdr:twoCellAnchor>
    <xdr:from>
      <xdr:col>4</xdr:col>
      <xdr:colOff>1495425</xdr:colOff>
      <xdr:row>0</xdr:row>
      <xdr:rowOff>504825</xdr:rowOff>
    </xdr:from>
    <xdr:to>
      <xdr:col>6</xdr:col>
      <xdr:colOff>95250</xdr:colOff>
      <xdr:row>1</xdr:row>
      <xdr:rowOff>438150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972050" y="504825"/>
          <a:ext cx="2362200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ご担当　教職員名 ：</a:t>
          </a:r>
        </a:p>
        <a:p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グループ代表者名 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：</a:t>
          </a:r>
        </a:p>
      </xdr:txBody>
    </xdr:sp>
    <xdr:clientData/>
  </xdr:twoCellAnchor>
  <xdr:twoCellAnchor>
    <xdr:from>
      <xdr:col>4</xdr:col>
      <xdr:colOff>1495425</xdr:colOff>
      <xdr:row>0</xdr:row>
      <xdr:rowOff>76200</xdr:rowOff>
    </xdr:from>
    <xdr:to>
      <xdr:col>6</xdr:col>
      <xdr:colOff>85725</xdr:colOff>
      <xdr:row>0</xdr:row>
      <xdr:rowOff>438150</xdr:rowOff>
    </xdr:to>
    <xdr:sp macro="" textlink="">
      <xdr:nvSpPr>
        <xdr:cNvPr id="16" name="Text Box 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972050" y="76200"/>
          <a:ext cx="23526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Ｉ Ｄ ：</a:t>
          </a:r>
        </a:p>
      </xdr:txBody>
    </xdr:sp>
    <xdr:clientData/>
  </xdr:twoCellAnchor>
  <xdr:twoCellAnchor editAs="oneCell">
    <xdr:from>
      <xdr:col>1</xdr:col>
      <xdr:colOff>47626</xdr:colOff>
      <xdr:row>1</xdr:row>
      <xdr:rowOff>533400</xdr:rowOff>
    </xdr:from>
    <xdr:to>
      <xdr:col>5</xdr:col>
      <xdr:colOff>38100</xdr:colOff>
      <xdr:row>2</xdr:row>
      <xdr:rowOff>590550</xdr:rowOff>
    </xdr:to>
    <xdr:sp macro="" textlink="">
      <xdr:nvSpPr>
        <xdr:cNvPr id="17" name="Text Box 18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28626" y="1181100"/>
          <a:ext cx="5467349" cy="704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rtl="0"/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○受験者名は，姓と名の間を</a:t>
          </a:r>
          <a:r>
            <a:rPr lang="ja-JP" altLang="en-US" sz="1100" b="1" i="0">
              <a:latin typeface="HG丸ｺﾞｼｯｸM-PRO" pitchFamily="50" charset="-128"/>
              <a:ea typeface="HG丸ｺﾞｼｯｸM-PRO" pitchFamily="50" charset="-128"/>
              <a:cs typeface="+mn-cs"/>
            </a:rPr>
            <a:t>全角１文字</a:t>
          </a:r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空けてください</a:t>
          </a:r>
          <a:r>
            <a:rPr lang="en-US" altLang="ja-JP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〔</a:t>
          </a:r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ＩＤ欄は入力不要）。</a:t>
          </a:r>
          <a:endParaRPr lang="en-US" altLang="ja-JP" sz="1100" b="0" i="0"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rtl="0"/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     貴校名，ご担当教職員名またはグループ代表者名も忘れずに入力してください。</a:t>
          </a:r>
          <a:endParaRPr lang="ja-JP">
            <a:latin typeface="HG丸ｺﾞｼｯｸM-PRO" pitchFamily="50" charset="-128"/>
            <a:ea typeface="HG丸ｺﾞｼｯｸM-PRO" pitchFamily="50" charset="-128"/>
          </a:endParaRPr>
        </a:p>
        <a:p>
          <a:pPr rtl="0"/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○ご記入後は添付メールにて右記まで。　⇒　</a:t>
          </a:r>
          <a:r>
            <a:rPr lang="en-US" sz="1200" b="1" i="0">
              <a:latin typeface="HG丸ｺﾞｼｯｸM-PRO" pitchFamily="50" charset="-128"/>
              <a:ea typeface="HG丸ｺﾞｼｯｸM-PRO" pitchFamily="50" charset="-128"/>
              <a:cs typeface="+mn-cs"/>
            </a:rPr>
            <a:t>594@quali-s.co.jp</a:t>
          </a:r>
          <a:endParaRPr lang="ja-JP" sz="12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</xdr:col>
      <xdr:colOff>1752600</xdr:colOff>
      <xdr:row>31</xdr:row>
      <xdr:rowOff>228600</xdr:rowOff>
    </xdr:from>
    <xdr:to>
      <xdr:col>2</xdr:col>
      <xdr:colOff>1981200</xdr:colOff>
      <xdr:row>32</xdr:row>
      <xdr:rowOff>180975</xdr:rowOff>
    </xdr:to>
    <xdr:sp macro="" textlink="">
      <xdr:nvSpPr>
        <xdr:cNvPr id="18" name="Line 15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ShapeType="1"/>
        </xdr:cNvSpPr>
      </xdr:nvSpPr>
      <xdr:spPr bwMode="auto">
        <a:xfrm flipH="1">
          <a:off x="2847975" y="12658725"/>
          <a:ext cx="2286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32</xdr:row>
      <xdr:rowOff>180975</xdr:rowOff>
    </xdr:from>
    <xdr:to>
      <xdr:col>3</xdr:col>
      <xdr:colOff>285750</xdr:colOff>
      <xdr:row>33</xdr:row>
      <xdr:rowOff>114300</xdr:rowOff>
    </xdr:to>
    <xdr:sp macro="" textlink="">
      <xdr:nvSpPr>
        <xdr:cNvPr id="2" name="Line 1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 flipH="1">
          <a:off x="3476625" y="129635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32</xdr:row>
      <xdr:rowOff>180975</xdr:rowOff>
    </xdr:from>
    <xdr:to>
      <xdr:col>3</xdr:col>
      <xdr:colOff>0</xdr:colOff>
      <xdr:row>33</xdr:row>
      <xdr:rowOff>114300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3476625" y="129635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32</xdr:row>
      <xdr:rowOff>180975</xdr:rowOff>
    </xdr:from>
    <xdr:to>
      <xdr:col>3</xdr:col>
      <xdr:colOff>285750</xdr:colOff>
      <xdr:row>33</xdr:row>
      <xdr:rowOff>114300</xdr:rowOff>
    </xdr:to>
    <xdr:sp macro="" textlink="">
      <xdr:nvSpPr>
        <xdr:cNvPr id="4" name="Line 1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3476625" y="129635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32</xdr:row>
      <xdr:rowOff>180975</xdr:rowOff>
    </xdr:from>
    <xdr:to>
      <xdr:col>3</xdr:col>
      <xdr:colOff>285750</xdr:colOff>
      <xdr:row>33</xdr:row>
      <xdr:rowOff>114300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 flipH="1">
          <a:off x="3476625" y="129635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32</xdr:row>
      <xdr:rowOff>180975</xdr:rowOff>
    </xdr:from>
    <xdr:to>
      <xdr:col>3</xdr:col>
      <xdr:colOff>285750</xdr:colOff>
      <xdr:row>33</xdr:row>
      <xdr:rowOff>114300</xdr:rowOff>
    </xdr:to>
    <xdr:sp macro="" textlink="">
      <xdr:nvSpPr>
        <xdr:cNvPr id="6" name="Line 1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 flipH="1">
          <a:off x="3476625" y="129635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32</xdr:row>
      <xdr:rowOff>180975</xdr:rowOff>
    </xdr:from>
    <xdr:to>
      <xdr:col>3</xdr:col>
      <xdr:colOff>0</xdr:colOff>
      <xdr:row>33</xdr:row>
      <xdr:rowOff>114300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 flipH="1">
          <a:off x="3476625" y="129635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38100</xdr:colOff>
      <xdr:row>31</xdr:row>
      <xdr:rowOff>114300</xdr:rowOff>
    </xdr:from>
    <xdr:to>
      <xdr:col>2</xdr:col>
      <xdr:colOff>2238375</xdr:colOff>
      <xdr:row>32</xdr:row>
      <xdr:rowOff>266700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419100" y="12544425"/>
          <a:ext cx="2914650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defRPr sz="1000"/>
          </a:pPr>
          <a:r>
            <a:rPr lang="ja-JP" altLang="en-US" sz="1100" b="0" i="0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lang="en-US" altLang="ja-JP" sz="12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※ </a:t>
          </a:r>
          <a:r>
            <a:rPr lang="ja-JP" altLang="en-US" sz="12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当社記入欄</a:t>
          </a:r>
        </a:p>
      </xdr:txBody>
    </xdr:sp>
    <xdr:clientData/>
  </xdr:twoCellAnchor>
  <xdr:twoCellAnchor>
    <xdr:from>
      <xdr:col>2</xdr:col>
      <xdr:colOff>533400</xdr:colOff>
      <xdr:row>31</xdr:row>
      <xdr:rowOff>114300</xdr:rowOff>
    </xdr:from>
    <xdr:to>
      <xdr:col>2</xdr:col>
      <xdr:colOff>733425</xdr:colOff>
      <xdr:row>32</xdr:row>
      <xdr:rowOff>266700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628775" y="12544425"/>
          <a:ext cx="200025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到 着</a:t>
          </a:r>
        </a:p>
      </xdr:txBody>
    </xdr:sp>
    <xdr:clientData/>
  </xdr:twoCellAnchor>
  <xdr:twoCellAnchor>
    <xdr:from>
      <xdr:col>2</xdr:col>
      <xdr:colOff>1352551</xdr:colOff>
      <xdr:row>31</xdr:row>
      <xdr:rowOff>114299</xdr:rowOff>
    </xdr:from>
    <xdr:to>
      <xdr:col>2</xdr:col>
      <xdr:colOff>1533525</xdr:colOff>
      <xdr:row>32</xdr:row>
      <xdr:rowOff>266699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2447926" y="12544424"/>
          <a:ext cx="180974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入 力</a:t>
          </a:r>
        </a:p>
      </xdr:txBody>
    </xdr:sp>
    <xdr:clientData/>
  </xdr:twoCellAnchor>
  <xdr:twoCellAnchor>
    <xdr:from>
      <xdr:col>2</xdr:col>
      <xdr:colOff>933450</xdr:colOff>
      <xdr:row>31</xdr:row>
      <xdr:rowOff>228600</xdr:rowOff>
    </xdr:from>
    <xdr:to>
      <xdr:col>2</xdr:col>
      <xdr:colOff>1162050</xdr:colOff>
      <xdr:row>32</xdr:row>
      <xdr:rowOff>180975</xdr:rowOff>
    </xdr:to>
    <xdr:sp macro="" textlink="">
      <xdr:nvSpPr>
        <xdr:cNvPr id="11" name="Line 15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ShapeType="1"/>
        </xdr:cNvSpPr>
      </xdr:nvSpPr>
      <xdr:spPr bwMode="auto">
        <a:xfrm flipH="1">
          <a:off x="2028825" y="12658725"/>
          <a:ext cx="2286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219076</xdr:colOff>
      <xdr:row>2</xdr:row>
      <xdr:rowOff>19050</xdr:rowOff>
    </xdr:from>
    <xdr:to>
      <xdr:col>5</xdr:col>
      <xdr:colOff>1343025</xdr:colOff>
      <xdr:row>2</xdr:row>
      <xdr:rowOff>381000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6076951" y="1314450"/>
          <a:ext cx="1123949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2000" b="0" i="1" strike="noStrike">
              <a:solidFill>
                <a:srgbClr val="000000"/>
              </a:solidFill>
              <a:latin typeface="Century Schoolbook" pitchFamily="18" charset="0"/>
              <a:ea typeface="ＭＳ Ｐゴシック"/>
            </a:rPr>
            <a:t>Quali-S</a:t>
          </a:r>
          <a:endParaRPr lang="ja-JP" altLang="en-US" sz="2000" b="0" i="1" strike="noStrike">
            <a:solidFill>
              <a:srgbClr val="000000"/>
            </a:solidFill>
            <a:latin typeface="Century Schoolbook" pitchFamily="18" charset="0"/>
            <a:ea typeface="ＭＳ Ｐゴシック"/>
          </a:endParaRPr>
        </a:p>
      </xdr:txBody>
    </xdr:sp>
    <xdr:clientData/>
  </xdr:twoCellAnchor>
  <xdr:twoCellAnchor>
    <xdr:from>
      <xdr:col>1</xdr:col>
      <xdr:colOff>57150</xdr:colOff>
      <xdr:row>0</xdr:row>
      <xdr:rowOff>66675</xdr:rowOff>
    </xdr:from>
    <xdr:to>
      <xdr:col>4</xdr:col>
      <xdr:colOff>1419225</xdr:colOff>
      <xdr:row>0</xdr:row>
      <xdr:rowOff>438150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438150" y="66675"/>
          <a:ext cx="445770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クォリス保健師　低学年対象プレ模試　受験者名簿</a:t>
          </a:r>
        </a:p>
      </xdr:txBody>
    </xdr:sp>
    <xdr:clientData/>
  </xdr:twoCellAnchor>
  <xdr:twoCellAnchor>
    <xdr:from>
      <xdr:col>1</xdr:col>
      <xdr:colOff>57149</xdr:colOff>
      <xdr:row>0</xdr:row>
      <xdr:rowOff>523875</xdr:rowOff>
    </xdr:from>
    <xdr:to>
      <xdr:col>4</xdr:col>
      <xdr:colOff>1409700</xdr:colOff>
      <xdr:row>1</xdr:row>
      <xdr:rowOff>457200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38149" y="523875"/>
          <a:ext cx="4448176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貴 校 名 </a:t>
          </a:r>
          <a:r>
            <a:rPr lang="ja-JP" altLang="en-US" sz="16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：</a:t>
          </a:r>
        </a:p>
      </xdr:txBody>
    </xdr:sp>
    <xdr:clientData/>
  </xdr:twoCellAnchor>
  <xdr:twoCellAnchor>
    <xdr:from>
      <xdr:col>4</xdr:col>
      <xdr:colOff>1495425</xdr:colOff>
      <xdr:row>0</xdr:row>
      <xdr:rowOff>504825</xdr:rowOff>
    </xdr:from>
    <xdr:to>
      <xdr:col>6</xdr:col>
      <xdr:colOff>95250</xdr:colOff>
      <xdr:row>1</xdr:row>
      <xdr:rowOff>438150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972050" y="504825"/>
          <a:ext cx="2362200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ご担当　教職員名 ：</a:t>
          </a:r>
        </a:p>
        <a:p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グループ代表者名 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：</a:t>
          </a:r>
        </a:p>
      </xdr:txBody>
    </xdr:sp>
    <xdr:clientData/>
  </xdr:twoCellAnchor>
  <xdr:twoCellAnchor>
    <xdr:from>
      <xdr:col>4</xdr:col>
      <xdr:colOff>1495425</xdr:colOff>
      <xdr:row>0</xdr:row>
      <xdr:rowOff>76200</xdr:rowOff>
    </xdr:from>
    <xdr:to>
      <xdr:col>6</xdr:col>
      <xdr:colOff>85725</xdr:colOff>
      <xdr:row>0</xdr:row>
      <xdr:rowOff>438150</xdr:rowOff>
    </xdr:to>
    <xdr:sp macro="" textlink="">
      <xdr:nvSpPr>
        <xdr:cNvPr id="16" name="Text Box 6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4972050" y="76200"/>
          <a:ext cx="23526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Ｉ Ｄ ：</a:t>
          </a:r>
        </a:p>
      </xdr:txBody>
    </xdr:sp>
    <xdr:clientData/>
  </xdr:twoCellAnchor>
  <xdr:twoCellAnchor editAs="oneCell">
    <xdr:from>
      <xdr:col>1</xdr:col>
      <xdr:colOff>47626</xdr:colOff>
      <xdr:row>1</xdr:row>
      <xdr:rowOff>533400</xdr:rowOff>
    </xdr:from>
    <xdr:to>
      <xdr:col>5</xdr:col>
      <xdr:colOff>38100</xdr:colOff>
      <xdr:row>2</xdr:row>
      <xdr:rowOff>590550</xdr:rowOff>
    </xdr:to>
    <xdr:sp macro="" textlink="">
      <xdr:nvSpPr>
        <xdr:cNvPr id="17" name="Text Box 18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428626" y="1181100"/>
          <a:ext cx="5467349" cy="704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rtl="0"/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○受験者名は，姓と名の間を</a:t>
          </a:r>
          <a:r>
            <a:rPr lang="ja-JP" altLang="en-US" sz="1100" b="1" i="0">
              <a:latin typeface="HG丸ｺﾞｼｯｸM-PRO" pitchFamily="50" charset="-128"/>
              <a:ea typeface="HG丸ｺﾞｼｯｸM-PRO" pitchFamily="50" charset="-128"/>
              <a:cs typeface="+mn-cs"/>
            </a:rPr>
            <a:t>全角１文字</a:t>
          </a:r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空けてください</a:t>
          </a:r>
          <a:r>
            <a:rPr lang="en-US" altLang="ja-JP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〔</a:t>
          </a:r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ＩＤ欄は入力不要）。</a:t>
          </a:r>
          <a:endParaRPr lang="en-US" altLang="ja-JP" sz="1100" b="0" i="0"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rtl="0"/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     貴校名，ご担当教職員名またはグループ代表者名も忘れずに入力してください。</a:t>
          </a:r>
          <a:endParaRPr lang="ja-JP">
            <a:latin typeface="HG丸ｺﾞｼｯｸM-PRO" pitchFamily="50" charset="-128"/>
            <a:ea typeface="HG丸ｺﾞｼｯｸM-PRO" pitchFamily="50" charset="-128"/>
          </a:endParaRPr>
        </a:p>
        <a:p>
          <a:pPr rtl="0"/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○ご記入後は添付メールにて右記まで。　⇒　</a:t>
          </a:r>
          <a:r>
            <a:rPr lang="en-US" sz="1200" b="1" i="0">
              <a:latin typeface="HG丸ｺﾞｼｯｸM-PRO" pitchFamily="50" charset="-128"/>
              <a:ea typeface="HG丸ｺﾞｼｯｸM-PRO" pitchFamily="50" charset="-128"/>
              <a:cs typeface="+mn-cs"/>
            </a:rPr>
            <a:t>594@quali-s.co.jp</a:t>
          </a:r>
          <a:endParaRPr lang="ja-JP" sz="12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</xdr:col>
      <xdr:colOff>1752600</xdr:colOff>
      <xdr:row>31</xdr:row>
      <xdr:rowOff>228600</xdr:rowOff>
    </xdr:from>
    <xdr:to>
      <xdr:col>2</xdr:col>
      <xdr:colOff>1981200</xdr:colOff>
      <xdr:row>32</xdr:row>
      <xdr:rowOff>180975</xdr:rowOff>
    </xdr:to>
    <xdr:sp macro="" textlink="">
      <xdr:nvSpPr>
        <xdr:cNvPr id="18" name="Line 15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ShapeType="1"/>
        </xdr:cNvSpPr>
      </xdr:nvSpPr>
      <xdr:spPr bwMode="auto">
        <a:xfrm flipH="1">
          <a:off x="2847975" y="12658725"/>
          <a:ext cx="2286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65</xdr:row>
      <xdr:rowOff>180975</xdr:rowOff>
    </xdr:from>
    <xdr:to>
      <xdr:col>3</xdr:col>
      <xdr:colOff>285750</xdr:colOff>
      <xdr:row>66</xdr:row>
      <xdr:rowOff>114300</xdr:rowOff>
    </xdr:to>
    <xdr:sp macro="" textlink="">
      <xdr:nvSpPr>
        <xdr:cNvPr id="2" name="Line 1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3476625" y="2413635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65</xdr:row>
      <xdr:rowOff>180975</xdr:rowOff>
    </xdr:from>
    <xdr:to>
      <xdr:col>3</xdr:col>
      <xdr:colOff>0</xdr:colOff>
      <xdr:row>66</xdr:row>
      <xdr:rowOff>114300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3476625" y="2413635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65</xdr:row>
      <xdr:rowOff>180975</xdr:rowOff>
    </xdr:from>
    <xdr:to>
      <xdr:col>3</xdr:col>
      <xdr:colOff>285750</xdr:colOff>
      <xdr:row>66</xdr:row>
      <xdr:rowOff>114300</xdr:rowOff>
    </xdr:to>
    <xdr:sp macro="" textlink="">
      <xdr:nvSpPr>
        <xdr:cNvPr id="4" name="Line 1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3476625" y="2413635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65</xdr:row>
      <xdr:rowOff>180975</xdr:rowOff>
    </xdr:from>
    <xdr:to>
      <xdr:col>3</xdr:col>
      <xdr:colOff>285750</xdr:colOff>
      <xdr:row>66</xdr:row>
      <xdr:rowOff>114300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 flipH="1">
          <a:off x="3476625" y="2413635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65</xdr:row>
      <xdr:rowOff>180975</xdr:rowOff>
    </xdr:from>
    <xdr:to>
      <xdr:col>3</xdr:col>
      <xdr:colOff>285750</xdr:colOff>
      <xdr:row>66</xdr:row>
      <xdr:rowOff>114300</xdr:rowOff>
    </xdr:to>
    <xdr:sp macro="" textlink="">
      <xdr:nvSpPr>
        <xdr:cNvPr id="6" name="Line 1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 flipH="1">
          <a:off x="3476625" y="2413635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65</xdr:row>
      <xdr:rowOff>180975</xdr:rowOff>
    </xdr:from>
    <xdr:to>
      <xdr:col>3</xdr:col>
      <xdr:colOff>0</xdr:colOff>
      <xdr:row>66</xdr:row>
      <xdr:rowOff>114300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 flipH="1">
          <a:off x="3476625" y="2413635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390525</xdr:colOff>
      <xdr:row>65</xdr:row>
      <xdr:rowOff>85725</xdr:rowOff>
    </xdr:from>
    <xdr:to>
      <xdr:col>4</xdr:col>
      <xdr:colOff>209550</xdr:colOff>
      <xdr:row>66</xdr:row>
      <xdr:rowOff>219075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771525" y="24041100"/>
          <a:ext cx="2914650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defRPr sz="1000"/>
          </a:pPr>
          <a:r>
            <a:rPr lang="ja-JP" altLang="en-US" sz="1100" b="0" i="0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lang="en-US" altLang="ja-JP" sz="12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lang="ja-JP" altLang="en-US" sz="12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　当社記入欄</a:t>
          </a:r>
        </a:p>
      </xdr:txBody>
    </xdr:sp>
    <xdr:clientData/>
  </xdr:twoCellAnchor>
  <xdr:twoCellAnchor>
    <xdr:from>
      <xdr:col>2</xdr:col>
      <xdr:colOff>885825</xdr:colOff>
      <xdr:row>65</xdr:row>
      <xdr:rowOff>85725</xdr:rowOff>
    </xdr:from>
    <xdr:to>
      <xdr:col>2</xdr:col>
      <xdr:colOff>1085850</xdr:colOff>
      <xdr:row>66</xdr:row>
      <xdr:rowOff>219075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981200" y="24041100"/>
          <a:ext cx="200025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到 着</a:t>
          </a:r>
        </a:p>
      </xdr:txBody>
    </xdr:sp>
    <xdr:clientData/>
  </xdr:twoCellAnchor>
  <xdr:twoCellAnchor>
    <xdr:from>
      <xdr:col>2</xdr:col>
      <xdr:colOff>1704976</xdr:colOff>
      <xdr:row>65</xdr:row>
      <xdr:rowOff>85724</xdr:rowOff>
    </xdr:from>
    <xdr:to>
      <xdr:col>2</xdr:col>
      <xdr:colOff>1885950</xdr:colOff>
      <xdr:row>66</xdr:row>
      <xdr:rowOff>219074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2800351" y="24041099"/>
          <a:ext cx="180974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入 力</a:t>
          </a:r>
        </a:p>
      </xdr:txBody>
    </xdr:sp>
    <xdr:clientData/>
  </xdr:twoCellAnchor>
  <xdr:twoCellAnchor>
    <xdr:from>
      <xdr:col>2</xdr:col>
      <xdr:colOff>1285875</xdr:colOff>
      <xdr:row>65</xdr:row>
      <xdr:rowOff>200025</xdr:rowOff>
    </xdr:from>
    <xdr:to>
      <xdr:col>2</xdr:col>
      <xdr:colOff>1514475</xdr:colOff>
      <xdr:row>66</xdr:row>
      <xdr:rowOff>133350</xdr:rowOff>
    </xdr:to>
    <xdr:sp macro="" textlink="">
      <xdr:nvSpPr>
        <xdr:cNvPr id="11" name="Line 1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 flipH="1">
          <a:off x="2381250" y="24155400"/>
          <a:ext cx="2286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2114550</xdr:colOff>
      <xdr:row>65</xdr:row>
      <xdr:rowOff>190500</xdr:rowOff>
    </xdr:from>
    <xdr:to>
      <xdr:col>4</xdr:col>
      <xdr:colOff>19050</xdr:colOff>
      <xdr:row>66</xdr:row>
      <xdr:rowOff>161925</xdr:rowOff>
    </xdr:to>
    <xdr:sp macro="" textlink="">
      <xdr:nvSpPr>
        <xdr:cNvPr id="12" name="Line 16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 flipH="1">
          <a:off x="3209925" y="24145875"/>
          <a:ext cx="2857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1847851</xdr:colOff>
      <xdr:row>65</xdr:row>
      <xdr:rowOff>247650</xdr:rowOff>
    </xdr:from>
    <xdr:to>
      <xdr:col>5</xdr:col>
      <xdr:colOff>552451</xdr:colOff>
      <xdr:row>66</xdr:row>
      <xdr:rowOff>200025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5324476" y="24203025"/>
          <a:ext cx="1085850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2000" b="0" i="1" strike="noStrike">
              <a:solidFill>
                <a:srgbClr val="000000"/>
              </a:solidFill>
              <a:latin typeface="Century Schoolbook" pitchFamily="18" charset="0"/>
              <a:ea typeface="ＭＳ Ｐゴシック"/>
            </a:rPr>
            <a:t>Quali-S</a:t>
          </a:r>
          <a:endParaRPr lang="ja-JP" altLang="en-US" sz="2000" b="0" i="1" strike="noStrike">
            <a:solidFill>
              <a:srgbClr val="000000"/>
            </a:solidFill>
            <a:latin typeface="Century Schoolbook" pitchFamily="18" charset="0"/>
            <a:ea typeface="ＭＳ Ｐゴシック"/>
          </a:endParaRPr>
        </a:p>
      </xdr:txBody>
    </xdr:sp>
    <xdr:clientData/>
  </xdr:twoCellAnchor>
  <xdr:twoCellAnchor>
    <xdr:from>
      <xdr:col>1</xdr:col>
      <xdr:colOff>361950</xdr:colOff>
      <xdr:row>0</xdr:row>
      <xdr:rowOff>66675</xdr:rowOff>
    </xdr:from>
    <xdr:to>
      <xdr:col>4</xdr:col>
      <xdr:colOff>1066800</xdr:colOff>
      <xdr:row>0</xdr:row>
      <xdr:rowOff>438150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742950" y="66675"/>
          <a:ext cx="3800475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クォリス保健師　低学年対象プレ模試　受験者名簿</a:t>
          </a:r>
        </a:p>
      </xdr:txBody>
    </xdr:sp>
    <xdr:clientData/>
  </xdr:twoCellAnchor>
  <xdr:twoCellAnchor>
    <xdr:from>
      <xdr:col>1</xdr:col>
      <xdr:colOff>57150</xdr:colOff>
      <xdr:row>0</xdr:row>
      <xdr:rowOff>523875</xdr:rowOff>
    </xdr:from>
    <xdr:to>
      <xdr:col>4</xdr:col>
      <xdr:colOff>1085850</xdr:colOff>
      <xdr:row>1</xdr:row>
      <xdr:rowOff>457200</xdr:rowOff>
    </xdr:to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38150" y="523875"/>
          <a:ext cx="4124325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貴 校 名 </a:t>
          </a:r>
          <a:r>
            <a:rPr lang="ja-JP" altLang="en-US" sz="16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：</a:t>
          </a:r>
        </a:p>
      </xdr:txBody>
    </xdr:sp>
    <xdr:clientData/>
  </xdr:twoCellAnchor>
  <xdr:twoCellAnchor>
    <xdr:from>
      <xdr:col>4</xdr:col>
      <xdr:colOff>1247775</xdr:colOff>
      <xdr:row>0</xdr:row>
      <xdr:rowOff>514350</xdr:rowOff>
    </xdr:from>
    <xdr:to>
      <xdr:col>5</xdr:col>
      <xdr:colOff>1228725</xdr:colOff>
      <xdr:row>1</xdr:row>
      <xdr:rowOff>447675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4724400" y="514350"/>
          <a:ext cx="2362200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ご担当　教職員名 ：</a:t>
          </a:r>
        </a:p>
        <a:p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グループ代表者名 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：</a:t>
          </a:r>
        </a:p>
      </xdr:txBody>
    </xdr:sp>
    <xdr:clientData/>
  </xdr:twoCellAnchor>
  <xdr:twoCellAnchor>
    <xdr:from>
      <xdr:col>4</xdr:col>
      <xdr:colOff>1247775</xdr:colOff>
      <xdr:row>0</xdr:row>
      <xdr:rowOff>66675</xdr:rowOff>
    </xdr:from>
    <xdr:to>
      <xdr:col>5</xdr:col>
      <xdr:colOff>1219200</xdr:colOff>
      <xdr:row>0</xdr:row>
      <xdr:rowOff>428625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4724400" y="66675"/>
          <a:ext cx="23526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Ｉ Ｄ ：</a:t>
          </a:r>
        </a:p>
      </xdr:txBody>
    </xdr:sp>
    <xdr:clientData/>
  </xdr:twoCellAnchor>
  <xdr:twoCellAnchor editAs="oneCell">
    <xdr:from>
      <xdr:col>2</xdr:col>
      <xdr:colOff>28576</xdr:colOff>
      <xdr:row>1</xdr:row>
      <xdr:rowOff>523875</xdr:rowOff>
    </xdr:from>
    <xdr:to>
      <xdr:col>5</xdr:col>
      <xdr:colOff>733425</xdr:colOff>
      <xdr:row>2</xdr:row>
      <xdr:rowOff>581025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123951" y="1171575"/>
          <a:ext cx="5467349" cy="704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rtl="0"/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○受験者名は，姓と名の間を全角１文字空けてください</a:t>
          </a:r>
          <a:r>
            <a:rPr lang="en-US" altLang="ja-JP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〔</a:t>
          </a:r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ＩＤ欄は入力不要です）。</a:t>
          </a:r>
          <a:endParaRPr lang="en-US" altLang="ja-JP" sz="1100" b="0" i="0"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rtl="0"/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     貴校名，ご担当教職員またはグループ代表者名も忘れずに入力してください。</a:t>
          </a:r>
          <a:endParaRPr lang="ja-JP">
            <a:latin typeface="HG丸ｺﾞｼｯｸM-PRO" pitchFamily="50" charset="-128"/>
            <a:ea typeface="HG丸ｺﾞｼｯｸM-PRO" pitchFamily="50" charset="-128"/>
          </a:endParaRPr>
        </a:p>
        <a:p>
          <a:pPr rtl="0"/>
          <a:r>
            <a:rPr lang="ja-JP" altLang="en-US" sz="11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○ご記入後は添付メールにて右記まで。　⇒　</a:t>
          </a:r>
          <a:r>
            <a:rPr lang="en-US" sz="1200" b="1" i="0">
              <a:latin typeface="HG丸ｺﾞｼｯｸM-PRO" pitchFamily="50" charset="-128"/>
              <a:ea typeface="HG丸ｺﾞｼｯｸM-PRO" pitchFamily="50" charset="-128"/>
              <a:cs typeface="+mn-cs"/>
            </a:rPr>
            <a:t>594@quali-s.co.jp</a:t>
          </a:r>
          <a:endParaRPr lang="ja-JP" sz="12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B2:T34"/>
  <sheetViews>
    <sheetView tabSelected="1" workbookViewId="0">
      <selection activeCell="C7" sqref="C7"/>
    </sheetView>
  </sheetViews>
  <sheetFormatPr defaultRowHeight="51" customHeight="1" x14ac:dyDescent="0.15"/>
  <cols>
    <col min="1" max="1" width="5.7109375" style="35" customWidth="1"/>
    <col min="2" max="2" width="10.7109375" style="35" customWidth="1"/>
    <col min="3" max="3" width="35.7109375" style="35" customWidth="1"/>
    <col min="4" max="4" width="18.28515625" style="35" hidden="1" customWidth="1"/>
    <col min="5" max="5" width="35.7109375" style="35" customWidth="1"/>
    <col min="6" max="6" width="20.7109375" style="35" customWidth="1"/>
    <col min="7" max="7" width="5.7109375" style="35" customWidth="1"/>
    <col min="8" max="8" width="16.7109375" style="35" hidden="1" customWidth="1"/>
    <col min="9" max="9" width="5.7109375" style="35" customWidth="1"/>
    <col min="10" max="10" width="9.140625" style="35"/>
    <col min="11" max="11" width="9.140625" style="2"/>
    <col min="12" max="12" width="26.7109375" style="2" customWidth="1"/>
    <col min="13" max="14" width="8" style="2" customWidth="1"/>
    <col min="15" max="15" width="8.140625" style="2" customWidth="1"/>
    <col min="16" max="16" width="9.140625" style="2"/>
    <col min="17" max="17" width="27.42578125" style="2" customWidth="1"/>
    <col min="18" max="18" width="7.5703125" style="2" customWidth="1"/>
    <col min="19" max="19" width="7.85546875" style="2" customWidth="1"/>
    <col min="20" max="20" width="7.7109375" style="2" customWidth="1"/>
    <col min="21" max="16384" width="9.140625" style="35"/>
  </cols>
  <sheetData>
    <row r="2" spans="2:20" ht="51" customHeight="1" x14ac:dyDescent="0.15">
      <c r="B2" s="1"/>
      <c r="K2" s="3"/>
    </row>
    <row r="3" spans="2:20" ht="51" customHeight="1" thickBot="1" x14ac:dyDescent="0.2">
      <c r="B3" s="1"/>
      <c r="K3" s="3"/>
    </row>
    <row r="4" spans="2:20" ht="51" customHeight="1" thickTop="1" thickBot="1" x14ac:dyDescent="0.2">
      <c r="B4" s="42" t="s">
        <v>12</v>
      </c>
      <c r="C4" s="43"/>
      <c r="D4" s="33"/>
      <c r="E4" s="40" t="s">
        <v>10</v>
      </c>
      <c r="F4" s="41" t="s">
        <v>11</v>
      </c>
      <c r="K4" s="3"/>
    </row>
    <row r="5" spans="2:20" ht="40.5" customHeight="1" thickTop="1" thickBot="1" x14ac:dyDescent="0.2">
      <c r="B5" s="44" t="s">
        <v>14</v>
      </c>
      <c r="C5" s="45"/>
      <c r="D5" s="46"/>
      <c r="E5" s="46"/>
      <c r="F5" s="39"/>
      <c r="K5" s="3"/>
    </row>
    <row r="6" spans="2:20" ht="40.5" customHeight="1" thickBot="1" x14ac:dyDescent="0.2">
      <c r="B6" s="10" t="s">
        <v>4</v>
      </c>
      <c r="C6" s="7" t="s">
        <v>2</v>
      </c>
      <c r="D6" s="7"/>
      <c r="E6" s="8" t="s">
        <v>1</v>
      </c>
      <c r="F6" s="9" t="s">
        <v>5</v>
      </c>
      <c r="H6" s="4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2:20" ht="27.95" customHeight="1" thickTop="1" x14ac:dyDescent="0.15">
      <c r="B7" s="15">
        <v>1</v>
      </c>
      <c r="C7" s="19"/>
      <c r="D7" s="20"/>
      <c r="E7" s="21"/>
      <c r="F7" s="18" t="str">
        <f>IF(C7="","",IF($F$4="適",2700,3000))</f>
        <v/>
      </c>
      <c r="H7" s="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2:20" ht="27.95" customHeight="1" x14ac:dyDescent="0.15">
      <c r="B8" s="15">
        <v>2</v>
      </c>
      <c r="C8" s="19"/>
      <c r="D8" s="20"/>
      <c r="E8" s="25"/>
      <c r="F8" s="18" t="str">
        <f t="shared" ref="F8:F31" si="0">IF(C8="","",IF($F$4="適",2700,3000))</f>
        <v/>
      </c>
      <c r="H8" s="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2:20" ht="27.95" customHeight="1" x14ac:dyDescent="0.15">
      <c r="B9" s="15">
        <v>3</v>
      </c>
      <c r="C9" s="19"/>
      <c r="D9" s="20"/>
      <c r="E9" s="25"/>
      <c r="F9" s="18" t="str">
        <f t="shared" si="0"/>
        <v/>
      </c>
      <c r="H9" s="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2:20" ht="27.95" customHeight="1" x14ac:dyDescent="0.15">
      <c r="B10" s="15">
        <v>4</v>
      </c>
      <c r="C10" s="19"/>
      <c r="D10" s="20"/>
      <c r="E10" s="25"/>
      <c r="F10" s="18" t="str">
        <f t="shared" si="0"/>
        <v/>
      </c>
      <c r="H10" s="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2:20" ht="27.95" customHeight="1" x14ac:dyDescent="0.15">
      <c r="B11" s="15">
        <v>5</v>
      </c>
      <c r="C11" s="19"/>
      <c r="D11" s="20"/>
      <c r="E11" s="25"/>
      <c r="F11" s="18" t="str">
        <f t="shared" si="0"/>
        <v/>
      </c>
      <c r="H11" s="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2:20" ht="27.95" customHeight="1" x14ac:dyDescent="0.15">
      <c r="B12" s="15">
        <v>6</v>
      </c>
      <c r="C12" s="19"/>
      <c r="D12" s="20"/>
      <c r="E12" s="25"/>
      <c r="F12" s="18" t="str">
        <f t="shared" si="0"/>
        <v/>
      </c>
      <c r="H12" s="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2:20" ht="27.95" customHeight="1" x14ac:dyDescent="0.15">
      <c r="B13" s="15">
        <v>7</v>
      </c>
      <c r="C13" s="19"/>
      <c r="D13" s="20"/>
      <c r="E13" s="25"/>
      <c r="F13" s="18" t="str">
        <f t="shared" si="0"/>
        <v/>
      </c>
      <c r="H13" s="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2:20" ht="27.95" customHeight="1" x14ac:dyDescent="0.15">
      <c r="B14" s="15">
        <v>8</v>
      </c>
      <c r="C14" s="19"/>
      <c r="D14" s="20"/>
      <c r="E14" s="25"/>
      <c r="F14" s="18" t="str">
        <f t="shared" si="0"/>
        <v/>
      </c>
      <c r="H14" s="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2:20" ht="27.95" customHeight="1" x14ac:dyDescent="0.15">
      <c r="B15" s="15">
        <v>9</v>
      </c>
      <c r="C15" s="19"/>
      <c r="D15" s="20"/>
      <c r="E15" s="25"/>
      <c r="F15" s="18" t="str">
        <f t="shared" si="0"/>
        <v/>
      </c>
      <c r="H15" s="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2:20" ht="27.95" customHeight="1" x14ac:dyDescent="0.15">
      <c r="B16" s="15">
        <v>10</v>
      </c>
      <c r="C16" s="19"/>
      <c r="D16" s="20"/>
      <c r="E16" s="25"/>
      <c r="F16" s="18" t="str">
        <f t="shared" si="0"/>
        <v/>
      </c>
      <c r="H16" s="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2:20" ht="27.95" customHeight="1" x14ac:dyDescent="0.15">
      <c r="B17" s="15">
        <v>11</v>
      </c>
      <c r="C17" s="19"/>
      <c r="D17" s="20"/>
      <c r="E17" s="25"/>
      <c r="F17" s="18" t="str">
        <f t="shared" si="0"/>
        <v/>
      </c>
      <c r="H17" s="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2:20" ht="27.95" customHeight="1" x14ac:dyDescent="0.15">
      <c r="B18" s="15">
        <v>12</v>
      </c>
      <c r="C18" s="19"/>
      <c r="D18" s="20"/>
      <c r="E18" s="25"/>
      <c r="F18" s="18" t="str">
        <f t="shared" si="0"/>
        <v/>
      </c>
      <c r="H18" s="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2:20" ht="27.95" customHeight="1" x14ac:dyDescent="0.15">
      <c r="B19" s="15">
        <v>13</v>
      </c>
      <c r="C19" s="19"/>
      <c r="D19" s="20"/>
      <c r="E19" s="25"/>
      <c r="F19" s="18" t="str">
        <f t="shared" si="0"/>
        <v/>
      </c>
      <c r="H19" s="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2:20" ht="27.95" customHeight="1" x14ac:dyDescent="0.15">
      <c r="B20" s="15">
        <v>14</v>
      </c>
      <c r="C20" s="19"/>
      <c r="D20" s="20"/>
      <c r="E20" s="25"/>
      <c r="F20" s="18" t="str">
        <f t="shared" si="0"/>
        <v/>
      </c>
      <c r="H20" s="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2:20" ht="27.95" customHeight="1" x14ac:dyDescent="0.15">
      <c r="B21" s="15">
        <v>15</v>
      </c>
      <c r="C21" s="19"/>
      <c r="D21" s="20"/>
      <c r="E21" s="25"/>
      <c r="F21" s="18" t="str">
        <f t="shared" si="0"/>
        <v/>
      </c>
      <c r="H21" s="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2:20" ht="27.95" customHeight="1" x14ac:dyDescent="0.15">
      <c r="B22" s="15">
        <v>16</v>
      </c>
      <c r="C22" s="19"/>
      <c r="D22" s="20"/>
      <c r="E22" s="25"/>
      <c r="F22" s="18" t="str">
        <f t="shared" si="0"/>
        <v/>
      </c>
      <c r="H22" s="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2:20" ht="27.95" customHeight="1" x14ac:dyDescent="0.15">
      <c r="B23" s="15">
        <v>17</v>
      </c>
      <c r="C23" s="19"/>
      <c r="D23" s="20"/>
      <c r="E23" s="25"/>
      <c r="F23" s="18" t="str">
        <f t="shared" si="0"/>
        <v/>
      </c>
      <c r="H23" s="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2:20" ht="27.95" customHeight="1" x14ac:dyDescent="0.15">
      <c r="B24" s="15">
        <v>18</v>
      </c>
      <c r="C24" s="19"/>
      <c r="D24" s="20"/>
      <c r="E24" s="25"/>
      <c r="F24" s="18" t="str">
        <f t="shared" si="0"/>
        <v/>
      </c>
      <c r="H24" s="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2:20" ht="27.95" customHeight="1" x14ac:dyDescent="0.15">
      <c r="B25" s="15">
        <v>19</v>
      </c>
      <c r="C25" s="19"/>
      <c r="D25" s="20"/>
      <c r="E25" s="25"/>
      <c r="F25" s="18" t="str">
        <f t="shared" si="0"/>
        <v/>
      </c>
      <c r="H25" s="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2:20" ht="27.95" customHeight="1" x14ac:dyDescent="0.15">
      <c r="B26" s="15">
        <v>20</v>
      </c>
      <c r="C26" s="19"/>
      <c r="D26" s="20"/>
      <c r="E26" s="25"/>
      <c r="F26" s="18" t="str">
        <f t="shared" si="0"/>
        <v/>
      </c>
      <c r="H26" s="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2:20" ht="27.95" customHeight="1" x14ac:dyDescent="0.15">
      <c r="B27" s="15">
        <v>21</v>
      </c>
      <c r="C27" s="19"/>
      <c r="D27" s="20"/>
      <c r="E27" s="25"/>
      <c r="F27" s="18" t="str">
        <f t="shared" si="0"/>
        <v/>
      </c>
      <c r="H27" s="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2:20" ht="27.95" customHeight="1" x14ac:dyDescent="0.15">
      <c r="B28" s="15">
        <v>22</v>
      </c>
      <c r="C28" s="19"/>
      <c r="D28" s="20"/>
      <c r="E28" s="25"/>
      <c r="F28" s="18" t="str">
        <f t="shared" si="0"/>
        <v/>
      </c>
      <c r="H28" s="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2:20" ht="27.95" customHeight="1" x14ac:dyDescent="0.15">
      <c r="B29" s="15">
        <v>23</v>
      </c>
      <c r="C29" s="19"/>
      <c r="D29" s="20"/>
      <c r="E29" s="25"/>
      <c r="F29" s="18" t="str">
        <f t="shared" si="0"/>
        <v/>
      </c>
      <c r="H29" s="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2:20" ht="27.95" customHeight="1" x14ac:dyDescent="0.15">
      <c r="B30" s="15">
        <v>24</v>
      </c>
      <c r="C30" s="19"/>
      <c r="D30" s="20"/>
      <c r="E30" s="25"/>
      <c r="F30" s="18" t="str">
        <f t="shared" si="0"/>
        <v/>
      </c>
      <c r="H30" s="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2:20" ht="27.95" customHeight="1" thickBot="1" x14ac:dyDescent="0.2">
      <c r="B31" s="15">
        <v>25</v>
      </c>
      <c r="C31" s="19"/>
      <c r="D31" s="20"/>
      <c r="E31" s="26"/>
      <c r="F31" s="18" t="str">
        <f t="shared" si="0"/>
        <v/>
      </c>
      <c r="H31" s="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2:20" ht="27.95" customHeight="1" thickBot="1" x14ac:dyDescent="0.2">
      <c r="B32" s="22"/>
      <c r="C32" s="23"/>
      <c r="D32" s="16"/>
      <c r="E32" s="17" t="s">
        <v>0</v>
      </c>
      <c r="F32" s="24" t="str">
        <f>IF(COUNTBLANK(F7:F31)&gt;24,"",SUM(F7:F31))</f>
        <v/>
      </c>
      <c r="H32" s="6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ht="29.25" customHeight="1" x14ac:dyDescent="0.15"/>
    <row r="34" ht="29.25" customHeight="1" x14ac:dyDescent="0.15"/>
  </sheetData>
  <mergeCells count="2">
    <mergeCell ref="B4:C4"/>
    <mergeCell ref="B5:E5"/>
  </mergeCells>
  <phoneticPr fontId="2"/>
  <pageMargins left="1.1811023622047245" right="0.19685039370078741" top="0.39370078740157483" bottom="0.39370078740157483" header="0.51181102362204722" footer="0.51181102362204722"/>
  <pageSetup paperSize="9" scale="80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B2:T34"/>
  <sheetViews>
    <sheetView workbookViewId="0">
      <selection activeCell="C7" sqref="C7"/>
    </sheetView>
  </sheetViews>
  <sheetFormatPr defaultRowHeight="51" customHeight="1" x14ac:dyDescent="0.15"/>
  <cols>
    <col min="1" max="1" width="5.7109375" customWidth="1"/>
    <col min="2" max="2" width="10.7109375" customWidth="1"/>
    <col min="3" max="3" width="35.7109375" customWidth="1"/>
    <col min="4" max="4" width="18.28515625" hidden="1" customWidth="1"/>
    <col min="5" max="5" width="35.7109375" customWidth="1"/>
    <col min="6" max="6" width="20.7109375" customWidth="1"/>
    <col min="7" max="7" width="5.7109375" customWidth="1"/>
    <col min="8" max="8" width="16.7109375" hidden="1" customWidth="1"/>
    <col min="9" max="9" width="5.7109375" customWidth="1"/>
    <col min="11" max="11" width="9.140625" style="2"/>
    <col min="12" max="12" width="26.7109375" style="2" customWidth="1"/>
    <col min="13" max="14" width="8" style="2" customWidth="1"/>
    <col min="15" max="15" width="8.140625" style="2" customWidth="1"/>
    <col min="16" max="16" width="9.140625" style="2"/>
    <col min="17" max="17" width="27.42578125" style="2" customWidth="1"/>
    <col min="18" max="18" width="7.5703125" style="2" customWidth="1"/>
    <col min="19" max="19" width="7.85546875" style="2" customWidth="1"/>
    <col min="20" max="20" width="7.7109375" style="2" customWidth="1"/>
  </cols>
  <sheetData>
    <row r="2" spans="2:20" ht="51" customHeight="1" x14ac:dyDescent="0.15">
      <c r="B2" s="1"/>
      <c r="K2" s="3"/>
    </row>
    <row r="3" spans="2:20" ht="51" customHeight="1" thickBot="1" x14ac:dyDescent="0.2">
      <c r="B3" s="1"/>
      <c r="K3" s="3"/>
    </row>
    <row r="4" spans="2:20" ht="51" customHeight="1" thickTop="1" thickBot="1" x14ac:dyDescent="0.2">
      <c r="B4" s="42" t="s">
        <v>12</v>
      </c>
      <c r="C4" s="43"/>
      <c r="D4" s="33"/>
      <c r="E4" s="34" t="s">
        <v>10</v>
      </c>
      <c r="F4" s="41" t="str">
        <f>'保健師（団体） 1～25'!$F$4</f>
        <v>不適</v>
      </c>
      <c r="K4" s="3"/>
    </row>
    <row r="5" spans="2:20" ht="40.5" customHeight="1" thickTop="1" thickBot="1" x14ac:dyDescent="0.2">
      <c r="B5" s="44" t="s">
        <v>14</v>
      </c>
      <c r="C5" s="45"/>
      <c r="D5" s="46"/>
      <c r="E5" s="46"/>
      <c r="F5" s="39"/>
      <c r="K5" s="3"/>
    </row>
    <row r="6" spans="2:20" ht="40.5" customHeight="1" thickBot="1" x14ac:dyDescent="0.2">
      <c r="B6" s="10" t="s">
        <v>4</v>
      </c>
      <c r="C6" s="7" t="s">
        <v>2</v>
      </c>
      <c r="D6" s="7"/>
      <c r="E6" s="8" t="s">
        <v>1</v>
      </c>
      <c r="F6" s="9" t="s">
        <v>5</v>
      </c>
      <c r="H6" s="4"/>
      <c r="K6"/>
      <c r="L6"/>
      <c r="M6"/>
      <c r="N6"/>
      <c r="O6"/>
      <c r="P6"/>
      <c r="Q6"/>
      <c r="R6"/>
      <c r="S6"/>
      <c r="T6"/>
    </row>
    <row r="7" spans="2:20" ht="27.95" customHeight="1" thickTop="1" x14ac:dyDescent="0.15">
      <c r="B7" s="15">
        <v>26</v>
      </c>
      <c r="C7" s="19"/>
      <c r="D7" s="20"/>
      <c r="E7" s="21"/>
      <c r="F7" s="18" t="str">
        <f>IF(C7="","",IF($F$4="適",2700,3000))</f>
        <v/>
      </c>
      <c r="H7" s="5"/>
      <c r="K7"/>
      <c r="L7"/>
      <c r="M7"/>
      <c r="N7"/>
      <c r="O7"/>
      <c r="P7"/>
      <c r="Q7"/>
      <c r="R7"/>
      <c r="S7"/>
      <c r="T7"/>
    </row>
    <row r="8" spans="2:20" ht="27.95" customHeight="1" x14ac:dyDescent="0.15">
      <c r="B8" s="15">
        <v>27</v>
      </c>
      <c r="C8" s="19"/>
      <c r="D8" s="20"/>
      <c r="E8" s="25"/>
      <c r="F8" s="18" t="str">
        <f t="shared" ref="F8:F31" si="0">IF(C8="","",IF($F$4="適",2700,3000))</f>
        <v/>
      </c>
      <c r="H8" s="5"/>
      <c r="K8"/>
      <c r="L8"/>
      <c r="M8"/>
      <c r="N8"/>
      <c r="O8"/>
      <c r="P8"/>
      <c r="Q8"/>
      <c r="R8"/>
      <c r="S8"/>
      <c r="T8"/>
    </row>
    <row r="9" spans="2:20" ht="27.95" customHeight="1" x14ac:dyDescent="0.15">
      <c r="B9" s="15">
        <v>28</v>
      </c>
      <c r="C9" s="19"/>
      <c r="D9" s="20"/>
      <c r="E9" s="25"/>
      <c r="F9" s="18" t="str">
        <f t="shared" si="0"/>
        <v/>
      </c>
      <c r="H9" s="5"/>
      <c r="K9"/>
      <c r="L9"/>
      <c r="M9"/>
      <c r="N9"/>
      <c r="O9"/>
      <c r="P9"/>
      <c r="Q9"/>
      <c r="R9"/>
      <c r="S9"/>
      <c r="T9"/>
    </row>
    <row r="10" spans="2:20" ht="27.95" customHeight="1" x14ac:dyDescent="0.15">
      <c r="B10" s="15">
        <v>29</v>
      </c>
      <c r="C10" s="19"/>
      <c r="D10" s="20"/>
      <c r="E10" s="25"/>
      <c r="F10" s="18" t="str">
        <f t="shared" si="0"/>
        <v/>
      </c>
      <c r="H10" s="5"/>
      <c r="K10"/>
      <c r="L10"/>
      <c r="M10"/>
      <c r="N10"/>
      <c r="O10"/>
      <c r="P10"/>
      <c r="Q10"/>
      <c r="R10"/>
      <c r="S10"/>
      <c r="T10"/>
    </row>
    <row r="11" spans="2:20" ht="27.95" customHeight="1" x14ac:dyDescent="0.15">
      <c r="B11" s="15">
        <v>30</v>
      </c>
      <c r="C11" s="19"/>
      <c r="D11" s="20"/>
      <c r="E11" s="25"/>
      <c r="F11" s="18" t="str">
        <f t="shared" si="0"/>
        <v/>
      </c>
      <c r="H11" s="5"/>
      <c r="K11"/>
      <c r="L11"/>
      <c r="M11"/>
      <c r="N11"/>
      <c r="O11"/>
      <c r="P11"/>
      <c r="Q11"/>
      <c r="R11"/>
      <c r="S11"/>
      <c r="T11"/>
    </row>
    <row r="12" spans="2:20" ht="27.95" customHeight="1" x14ac:dyDescent="0.15">
      <c r="B12" s="15">
        <v>31</v>
      </c>
      <c r="C12" s="19"/>
      <c r="D12" s="20"/>
      <c r="E12" s="25"/>
      <c r="F12" s="18" t="str">
        <f t="shared" si="0"/>
        <v/>
      </c>
      <c r="H12" s="5"/>
      <c r="K12"/>
      <c r="L12"/>
      <c r="M12"/>
      <c r="N12"/>
      <c r="O12"/>
      <c r="P12"/>
      <c r="Q12"/>
      <c r="R12"/>
      <c r="S12"/>
      <c r="T12"/>
    </row>
    <row r="13" spans="2:20" ht="27.95" customHeight="1" x14ac:dyDescent="0.15">
      <c r="B13" s="15">
        <v>32</v>
      </c>
      <c r="C13" s="19"/>
      <c r="D13" s="20"/>
      <c r="E13" s="25"/>
      <c r="F13" s="18" t="str">
        <f t="shared" si="0"/>
        <v/>
      </c>
      <c r="H13" s="5"/>
      <c r="K13"/>
      <c r="L13"/>
      <c r="M13"/>
      <c r="N13"/>
      <c r="O13"/>
      <c r="P13"/>
      <c r="Q13"/>
      <c r="R13"/>
      <c r="S13"/>
      <c r="T13"/>
    </row>
    <row r="14" spans="2:20" ht="27.95" customHeight="1" x14ac:dyDescent="0.15">
      <c r="B14" s="15">
        <v>33</v>
      </c>
      <c r="C14" s="19"/>
      <c r="D14" s="20"/>
      <c r="E14" s="25"/>
      <c r="F14" s="18" t="str">
        <f t="shared" si="0"/>
        <v/>
      </c>
      <c r="H14" s="5"/>
      <c r="K14"/>
      <c r="L14"/>
      <c r="M14"/>
      <c r="N14"/>
      <c r="O14"/>
      <c r="P14"/>
      <c r="Q14"/>
      <c r="R14"/>
      <c r="S14"/>
      <c r="T14"/>
    </row>
    <row r="15" spans="2:20" ht="27.95" customHeight="1" x14ac:dyDescent="0.15">
      <c r="B15" s="15">
        <v>34</v>
      </c>
      <c r="C15" s="19"/>
      <c r="D15" s="20"/>
      <c r="E15" s="25"/>
      <c r="F15" s="18" t="str">
        <f t="shared" si="0"/>
        <v/>
      </c>
      <c r="H15" s="5"/>
      <c r="K15"/>
      <c r="L15"/>
      <c r="M15"/>
      <c r="N15"/>
      <c r="O15"/>
      <c r="P15"/>
      <c r="Q15"/>
      <c r="R15"/>
      <c r="S15"/>
      <c r="T15"/>
    </row>
    <row r="16" spans="2:20" ht="27.95" customHeight="1" x14ac:dyDescent="0.15">
      <c r="B16" s="15">
        <v>35</v>
      </c>
      <c r="C16" s="19"/>
      <c r="D16" s="20"/>
      <c r="E16" s="25"/>
      <c r="F16" s="18" t="str">
        <f t="shared" si="0"/>
        <v/>
      </c>
      <c r="H16" s="5"/>
      <c r="K16"/>
      <c r="L16"/>
      <c r="M16"/>
      <c r="N16"/>
      <c r="O16"/>
      <c r="P16"/>
      <c r="Q16"/>
      <c r="R16"/>
      <c r="S16"/>
      <c r="T16"/>
    </row>
    <row r="17" spans="2:20" ht="27.95" customHeight="1" x14ac:dyDescent="0.15">
      <c r="B17" s="15">
        <v>36</v>
      </c>
      <c r="C17" s="19"/>
      <c r="D17" s="20"/>
      <c r="E17" s="25"/>
      <c r="F17" s="18" t="str">
        <f t="shared" si="0"/>
        <v/>
      </c>
      <c r="H17" s="5"/>
      <c r="K17"/>
      <c r="L17"/>
      <c r="M17"/>
      <c r="N17"/>
      <c r="O17"/>
      <c r="P17"/>
      <c r="Q17"/>
      <c r="R17"/>
      <c r="S17"/>
      <c r="T17"/>
    </row>
    <row r="18" spans="2:20" ht="27.95" customHeight="1" x14ac:dyDescent="0.15">
      <c r="B18" s="15">
        <v>37</v>
      </c>
      <c r="C18" s="19"/>
      <c r="D18" s="20"/>
      <c r="E18" s="25"/>
      <c r="F18" s="18" t="str">
        <f t="shared" si="0"/>
        <v/>
      </c>
      <c r="H18" s="5"/>
      <c r="K18"/>
      <c r="L18"/>
      <c r="M18"/>
      <c r="N18"/>
      <c r="O18"/>
      <c r="P18"/>
      <c r="Q18"/>
      <c r="R18"/>
      <c r="S18"/>
      <c r="T18"/>
    </row>
    <row r="19" spans="2:20" ht="27.95" customHeight="1" x14ac:dyDescent="0.15">
      <c r="B19" s="15">
        <v>38</v>
      </c>
      <c r="C19" s="19"/>
      <c r="D19" s="20"/>
      <c r="E19" s="25"/>
      <c r="F19" s="18" t="str">
        <f t="shared" si="0"/>
        <v/>
      </c>
      <c r="H19" s="5"/>
      <c r="K19"/>
      <c r="L19"/>
      <c r="M19"/>
      <c r="N19"/>
      <c r="O19"/>
      <c r="P19"/>
      <c r="Q19"/>
      <c r="R19"/>
      <c r="S19"/>
      <c r="T19"/>
    </row>
    <row r="20" spans="2:20" ht="27.95" customHeight="1" x14ac:dyDescent="0.15">
      <c r="B20" s="15">
        <v>39</v>
      </c>
      <c r="C20" s="19"/>
      <c r="D20" s="20"/>
      <c r="E20" s="25"/>
      <c r="F20" s="18" t="str">
        <f t="shared" si="0"/>
        <v/>
      </c>
      <c r="H20" s="5"/>
      <c r="K20"/>
      <c r="L20"/>
      <c r="M20"/>
      <c r="N20"/>
      <c r="O20"/>
      <c r="P20"/>
      <c r="Q20"/>
      <c r="R20"/>
      <c r="S20"/>
      <c r="T20"/>
    </row>
    <row r="21" spans="2:20" ht="27.95" customHeight="1" x14ac:dyDescent="0.15">
      <c r="B21" s="15">
        <v>40</v>
      </c>
      <c r="C21" s="19"/>
      <c r="D21" s="20"/>
      <c r="E21" s="25"/>
      <c r="F21" s="18" t="str">
        <f t="shared" si="0"/>
        <v/>
      </c>
      <c r="H21" s="5"/>
      <c r="K21"/>
      <c r="L21"/>
      <c r="M21"/>
      <c r="N21"/>
      <c r="O21"/>
      <c r="P21"/>
      <c r="Q21"/>
      <c r="R21"/>
      <c r="S21"/>
      <c r="T21"/>
    </row>
    <row r="22" spans="2:20" ht="27.95" customHeight="1" x14ac:dyDescent="0.15">
      <c r="B22" s="15">
        <v>41</v>
      </c>
      <c r="C22" s="19"/>
      <c r="D22" s="20"/>
      <c r="E22" s="25"/>
      <c r="F22" s="18" t="str">
        <f t="shared" si="0"/>
        <v/>
      </c>
      <c r="H22" s="5"/>
      <c r="K22"/>
      <c r="L22"/>
      <c r="M22"/>
      <c r="N22"/>
      <c r="O22"/>
      <c r="P22"/>
      <c r="Q22"/>
      <c r="R22"/>
      <c r="S22"/>
      <c r="T22"/>
    </row>
    <row r="23" spans="2:20" ht="27.95" customHeight="1" x14ac:dyDescent="0.15">
      <c r="B23" s="15">
        <v>42</v>
      </c>
      <c r="C23" s="19"/>
      <c r="D23" s="20"/>
      <c r="E23" s="25"/>
      <c r="F23" s="18" t="str">
        <f t="shared" si="0"/>
        <v/>
      </c>
      <c r="H23" s="5"/>
      <c r="K23"/>
      <c r="L23"/>
      <c r="M23"/>
      <c r="N23"/>
      <c r="O23"/>
      <c r="P23"/>
      <c r="Q23"/>
      <c r="R23"/>
      <c r="S23"/>
      <c r="T23"/>
    </row>
    <row r="24" spans="2:20" ht="27.95" customHeight="1" x14ac:dyDescent="0.15">
      <c r="B24" s="15">
        <v>43</v>
      </c>
      <c r="C24" s="19"/>
      <c r="D24" s="20"/>
      <c r="E24" s="25"/>
      <c r="F24" s="18" t="str">
        <f t="shared" si="0"/>
        <v/>
      </c>
      <c r="H24" s="5"/>
      <c r="K24"/>
      <c r="L24"/>
      <c r="M24"/>
      <c r="N24"/>
      <c r="O24"/>
      <c r="P24"/>
      <c r="Q24"/>
      <c r="R24"/>
      <c r="S24"/>
      <c r="T24"/>
    </row>
    <row r="25" spans="2:20" ht="27.95" customHeight="1" x14ac:dyDescent="0.15">
      <c r="B25" s="15">
        <v>44</v>
      </c>
      <c r="C25" s="19"/>
      <c r="D25" s="20"/>
      <c r="E25" s="25"/>
      <c r="F25" s="18" t="str">
        <f t="shared" si="0"/>
        <v/>
      </c>
      <c r="H25" s="5"/>
      <c r="K25"/>
      <c r="L25"/>
      <c r="M25"/>
      <c r="N25"/>
      <c r="O25"/>
      <c r="P25"/>
      <c r="Q25"/>
      <c r="R25"/>
      <c r="S25"/>
      <c r="T25"/>
    </row>
    <row r="26" spans="2:20" ht="27.95" customHeight="1" x14ac:dyDescent="0.15">
      <c r="B26" s="15">
        <v>45</v>
      </c>
      <c r="C26" s="19"/>
      <c r="D26" s="20"/>
      <c r="E26" s="25"/>
      <c r="F26" s="18" t="str">
        <f t="shared" si="0"/>
        <v/>
      </c>
      <c r="H26" s="5"/>
      <c r="K26"/>
      <c r="L26"/>
      <c r="M26"/>
      <c r="N26"/>
      <c r="O26"/>
      <c r="P26"/>
      <c r="Q26"/>
      <c r="R26"/>
      <c r="S26"/>
      <c r="T26"/>
    </row>
    <row r="27" spans="2:20" ht="27.95" customHeight="1" x14ac:dyDescent="0.15">
      <c r="B27" s="15">
        <v>46</v>
      </c>
      <c r="C27" s="19"/>
      <c r="D27" s="20"/>
      <c r="E27" s="25"/>
      <c r="F27" s="18" t="str">
        <f t="shared" si="0"/>
        <v/>
      </c>
      <c r="H27" s="5"/>
      <c r="K27"/>
      <c r="L27"/>
      <c r="M27"/>
      <c r="N27"/>
      <c r="O27"/>
      <c r="P27"/>
      <c r="Q27"/>
      <c r="R27"/>
      <c r="S27"/>
      <c r="T27"/>
    </row>
    <row r="28" spans="2:20" ht="27.95" customHeight="1" x14ac:dyDescent="0.15">
      <c r="B28" s="15">
        <v>47</v>
      </c>
      <c r="C28" s="19"/>
      <c r="D28" s="20"/>
      <c r="E28" s="25"/>
      <c r="F28" s="18" t="str">
        <f t="shared" si="0"/>
        <v/>
      </c>
      <c r="H28" s="5"/>
      <c r="K28"/>
      <c r="L28"/>
      <c r="M28"/>
      <c r="N28"/>
      <c r="O28"/>
      <c r="P28"/>
      <c r="Q28"/>
      <c r="R28"/>
      <c r="S28"/>
      <c r="T28"/>
    </row>
    <row r="29" spans="2:20" ht="27.95" customHeight="1" x14ac:dyDescent="0.15">
      <c r="B29" s="15">
        <v>48</v>
      </c>
      <c r="C29" s="19"/>
      <c r="D29" s="20"/>
      <c r="E29" s="25"/>
      <c r="F29" s="18" t="str">
        <f t="shared" si="0"/>
        <v/>
      </c>
      <c r="H29" s="5"/>
      <c r="K29"/>
      <c r="L29"/>
      <c r="M29"/>
      <c r="N29"/>
      <c r="O29"/>
      <c r="P29"/>
      <c r="Q29"/>
      <c r="R29"/>
      <c r="S29"/>
      <c r="T29"/>
    </row>
    <row r="30" spans="2:20" ht="27.95" customHeight="1" x14ac:dyDescent="0.15">
      <c r="B30" s="15">
        <v>49</v>
      </c>
      <c r="C30" s="19"/>
      <c r="D30" s="20"/>
      <c r="E30" s="25"/>
      <c r="F30" s="18" t="str">
        <f t="shared" si="0"/>
        <v/>
      </c>
      <c r="H30" s="5"/>
      <c r="K30"/>
      <c r="L30"/>
      <c r="M30"/>
      <c r="N30"/>
      <c r="O30"/>
      <c r="P30"/>
      <c r="Q30"/>
      <c r="R30"/>
      <c r="S30"/>
      <c r="T30"/>
    </row>
    <row r="31" spans="2:20" ht="27.95" customHeight="1" thickBot="1" x14ac:dyDescent="0.2">
      <c r="B31" s="15">
        <v>50</v>
      </c>
      <c r="C31" s="19"/>
      <c r="D31" s="20"/>
      <c r="E31" s="26"/>
      <c r="F31" s="18" t="str">
        <f t="shared" si="0"/>
        <v/>
      </c>
      <c r="H31" s="5"/>
      <c r="K31"/>
      <c r="L31"/>
      <c r="M31"/>
      <c r="N31"/>
      <c r="O31"/>
      <c r="P31"/>
      <c r="Q31"/>
      <c r="R31"/>
      <c r="S31"/>
      <c r="T31"/>
    </row>
    <row r="32" spans="2:20" ht="27.95" customHeight="1" thickBot="1" x14ac:dyDescent="0.2">
      <c r="B32" s="22"/>
      <c r="C32" s="23"/>
      <c r="D32" s="16"/>
      <c r="E32" s="17" t="s">
        <v>0</v>
      </c>
      <c r="F32" s="24" t="str">
        <f>IF(COUNTBLANK(F7:F31)&gt;24,"",SUM(F7:F31))</f>
        <v/>
      </c>
      <c r="H32" s="6"/>
      <c r="K32"/>
      <c r="L32"/>
      <c r="M32"/>
      <c r="N32"/>
      <c r="O32"/>
      <c r="P32"/>
      <c r="Q32"/>
      <c r="R32"/>
      <c r="S32"/>
      <c r="T32"/>
    </row>
    <row r="33" ht="29.25" customHeight="1" x14ac:dyDescent="0.15"/>
    <row r="34" ht="29.25" customHeight="1" x14ac:dyDescent="0.15"/>
  </sheetData>
  <mergeCells count="2">
    <mergeCell ref="B4:C4"/>
    <mergeCell ref="B5:E5"/>
  </mergeCells>
  <phoneticPr fontId="2"/>
  <pageMargins left="1.1811023622047245" right="0.19685039370078741" top="0.39370078740157483" bottom="0.39370078740157483" header="0.51181102362204722" footer="0.51181102362204722"/>
  <pageSetup paperSize="9" scale="80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2:T34"/>
  <sheetViews>
    <sheetView workbookViewId="0">
      <selection activeCell="C7" sqref="C7"/>
    </sheetView>
  </sheetViews>
  <sheetFormatPr defaultRowHeight="51" customHeight="1" x14ac:dyDescent="0.15"/>
  <cols>
    <col min="1" max="1" width="5.7109375" style="35" customWidth="1"/>
    <col min="2" max="2" width="10.7109375" style="35" customWidth="1"/>
    <col min="3" max="3" width="35.7109375" style="35" customWidth="1"/>
    <col min="4" max="4" width="18.28515625" style="35" hidden="1" customWidth="1"/>
    <col min="5" max="5" width="35.7109375" style="35" customWidth="1"/>
    <col min="6" max="6" width="20.7109375" style="35" customWidth="1"/>
    <col min="7" max="7" width="5.7109375" style="35" customWidth="1"/>
    <col min="8" max="8" width="16.7109375" style="35" hidden="1" customWidth="1"/>
    <col min="9" max="9" width="5.7109375" style="35" customWidth="1"/>
    <col min="10" max="10" width="9.140625" style="35"/>
    <col min="11" max="11" width="9.140625" style="2"/>
    <col min="12" max="12" width="26.7109375" style="2" customWidth="1"/>
    <col min="13" max="14" width="8" style="2" customWidth="1"/>
    <col min="15" max="15" width="8.140625" style="2" customWidth="1"/>
    <col min="16" max="16" width="9.140625" style="2"/>
    <col min="17" max="17" width="27.42578125" style="2" customWidth="1"/>
    <col min="18" max="18" width="7.5703125" style="2" customWidth="1"/>
    <col min="19" max="19" width="7.85546875" style="2" customWidth="1"/>
    <col min="20" max="20" width="7.7109375" style="2" customWidth="1"/>
    <col min="21" max="16384" width="9.140625" style="35"/>
  </cols>
  <sheetData>
    <row r="2" spans="2:20" ht="51" customHeight="1" x14ac:dyDescent="0.15">
      <c r="B2" s="1"/>
      <c r="K2" s="3"/>
    </row>
    <row r="3" spans="2:20" ht="51" customHeight="1" thickBot="1" x14ac:dyDescent="0.2">
      <c r="B3" s="1"/>
      <c r="K3" s="3"/>
    </row>
    <row r="4" spans="2:20" ht="51" customHeight="1" thickTop="1" thickBot="1" x14ac:dyDescent="0.2">
      <c r="B4" s="42" t="s">
        <v>12</v>
      </c>
      <c r="C4" s="43"/>
      <c r="D4" s="33"/>
      <c r="E4" s="34" t="s">
        <v>10</v>
      </c>
      <c r="F4" s="41" t="str">
        <f>'保健師（団体） 1～25'!$F$4</f>
        <v>不適</v>
      </c>
      <c r="K4" s="3"/>
    </row>
    <row r="5" spans="2:20" ht="40.5" customHeight="1" thickTop="1" thickBot="1" x14ac:dyDescent="0.2">
      <c r="B5" s="44" t="s">
        <v>14</v>
      </c>
      <c r="C5" s="45"/>
      <c r="D5" s="46"/>
      <c r="E5" s="46"/>
      <c r="F5" s="39"/>
      <c r="K5" s="3"/>
    </row>
    <row r="6" spans="2:20" ht="40.5" customHeight="1" thickBot="1" x14ac:dyDescent="0.2">
      <c r="B6" s="10" t="s">
        <v>4</v>
      </c>
      <c r="C6" s="7" t="s">
        <v>2</v>
      </c>
      <c r="D6" s="7"/>
      <c r="E6" s="8" t="s">
        <v>1</v>
      </c>
      <c r="F6" s="9" t="s">
        <v>5</v>
      </c>
      <c r="H6" s="4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2:20" ht="27.95" customHeight="1" thickTop="1" x14ac:dyDescent="0.15">
      <c r="B7" s="15">
        <v>51</v>
      </c>
      <c r="C7" s="19"/>
      <c r="D7" s="20"/>
      <c r="E7" s="21"/>
      <c r="F7" s="18" t="str">
        <f>IF(C7="","",IF($F$4="適",2700,3000))</f>
        <v/>
      </c>
      <c r="H7" s="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2:20" ht="27.95" customHeight="1" x14ac:dyDescent="0.15">
      <c r="B8" s="15">
        <v>52</v>
      </c>
      <c r="C8" s="19"/>
      <c r="D8" s="20"/>
      <c r="E8" s="25"/>
      <c r="F8" s="18" t="str">
        <f t="shared" ref="F8:F31" si="0">IF(C8="","",IF($F$4="適",2700,3000))</f>
        <v/>
      </c>
      <c r="H8" s="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2:20" ht="27.95" customHeight="1" x14ac:dyDescent="0.15">
      <c r="B9" s="15">
        <v>53</v>
      </c>
      <c r="C9" s="19"/>
      <c r="D9" s="20"/>
      <c r="E9" s="25"/>
      <c r="F9" s="18" t="str">
        <f t="shared" si="0"/>
        <v/>
      </c>
      <c r="H9" s="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2:20" ht="27.95" customHeight="1" x14ac:dyDescent="0.15">
      <c r="B10" s="15">
        <v>54</v>
      </c>
      <c r="C10" s="19"/>
      <c r="D10" s="20"/>
      <c r="E10" s="25"/>
      <c r="F10" s="18" t="str">
        <f t="shared" si="0"/>
        <v/>
      </c>
      <c r="H10" s="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2:20" ht="27.95" customHeight="1" x14ac:dyDescent="0.15">
      <c r="B11" s="15">
        <v>55</v>
      </c>
      <c r="C11" s="19"/>
      <c r="D11" s="20"/>
      <c r="E11" s="25"/>
      <c r="F11" s="18" t="str">
        <f t="shared" si="0"/>
        <v/>
      </c>
      <c r="H11" s="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2:20" ht="27.95" customHeight="1" x14ac:dyDescent="0.15">
      <c r="B12" s="15">
        <v>56</v>
      </c>
      <c r="C12" s="19"/>
      <c r="D12" s="20"/>
      <c r="E12" s="25"/>
      <c r="F12" s="18" t="str">
        <f t="shared" si="0"/>
        <v/>
      </c>
      <c r="H12" s="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2:20" ht="27.95" customHeight="1" x14ac:dyDescent="0.15">
      <c r="B13" s="15">
        <v>57</v>
      </c>
      <c r="C13" s="19"/>
      <c r="D13" s="20"/>
      <c r="E13" s="25"/>
      <c r="F13" s="18" t="str">
        <f t="shared" si="0"/>
        <v/>
      </c>
      <c r="H13" s="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2:20" ht="27.95" customHeight="1" x14ac:dyDescent="0.15">
      <c r="B14" s="15">
        <v>58</v>
      </c>
      <c r="C14" s="19"/>
      <c r="D14" s="20"/>
      <c r="E14" s="25"/>
      <c r="F14" s="18" t="str">
        <f t="shared" si="0"/>
        <v/>
      </c>
      <c r="H14" s="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2:20" ht="27.95" customHeight="1" x14ac:dyDescent="0.15">
      <c r="B15" s="15">
        <v>59</v>
      </c>
      <c r="C15" s="19"/>
      <c r="D15" s="20"/>
      <c r="E15" s="25"/>
      <c r="F15" s="18" t="str">
        <f t="shared" si="0"/>
        <v/>
      </c>
      <c r="H15" s="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2:20" ht="27.95" customHeight="1" x14ac:dyDescent="0.15">
      <c r="B16" s="15">
        <v>60</v>
      </c>
      <c r="C16" s="19"/>
      <c r="D16" s="20"/>
      <c r="E16" s="25"/>
      <c r="F16" s="18" t="str">
        <f t="shared" si="0"/>
        <v/>
      </c>
      <c r="H16" s="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2:20" ht="27.95" customHeight="1" x14ac:dyDescent="0.15">
      <c r="B17" s="15">
        <v>61</v>
      </c>
      <c r="C17" s="19"/>
      <c r="D17" s="20"/>
      <c r="E17" s="25"/>
      <c r="F17" s="18" t="str">
        <f t="shared" si="0"/>
        <v/>
      </c>
      <c r="H17" s="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2:20" ht="27.95" customHeight="1" x14ac:dyDescent="0.15">
      <c r="B18" s="15">
        <v>62</v>
      </c>
      <c r="C18" s="19"/>
      <c r="D18" s="20"/>
      <c r="E18" s="25"/>
      <c r="F18" s="18" t="str">
        <f t="shared" si="0"/>
        <v/>
      </c>
      <c r="H18" s="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2:20" ht="27.95" customHeight="1" x14ac:dyDescent="0.15">
      <c r="B19" s="15">
        <v>63</v>
      </c>
      <c r="C19" s="19"/>
      <c r="D19" s="20"/>
      <c r="E19" s="25"/>
      <c r="F19" s="18" t="str">
        <f t="shared" si="0"/>
        <v/>
      </c>
      <c r="H19" s="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2:20" ht="27.95" customHeight="1" x14ac:dyDescent="0.15">
      <c r="B20" s="15">
        <v>64</v>
      </c>
      <c r="C20" s="19"/>
      <c r="D20" s="20"/>
      <c r="E20" s="25"/>
      <c r="F20" s="18" t="str">
        <f t="shared" si="0"/>
        <v/>
      </c>
      <c r="H20" s="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2:20" ht="27.95" customHeight="1" x14ac:dyDescent="0.15">
      <c r="B21" s="15">
        <v>65</v>
      </c>
      <c r="C21" s="19"/>
      <c r="D21" s="20"/>
      <c r="E21" s="25"/>
      <c r="F21" s="18" t="str">
        <f t="shared" si="0"/>
        <v/>
      </c>
      <c r="H21" s="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2:20" ht="27.95" customHeight="1" x14ac:dyDescent="0.15">
      <c r="B22" s="15">
        <v>66</v>
      </c>
      <c r="C22" s="19"/>
      <c r="D22" s="20"/>
      <c r="E22" s="25"/>
      <c r="F22" s="18" t="str">
        <f t="shared" si="0"/>
        <v/>
      </c>
      <c r="H22" s="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2:20" ht="27.95" customHeight="1" x14ac:dyDescent="0.15">
      <c r="B23" s="15">
        <v>67</v>
      </c>
      <c r="C23" s="19"/>
      <c r="D23" s="20"/>
      <c r="E23" s="25"/>
      <c r="F23" s="18" t="str">
        <f t="shared" si="0"/>
        <v/>
      </c>
      <c r="H23" s="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2:20" ht="27.95" customHeight="1" x14ac:dyDescent="0.15">
      <c r="B24" s="15">
        <v>68</v>
      </c>
      <c r="C24" s="19"/>
      <c r="D24" s="20"/>
      <c r="E24" s="25"/>
      <c r="F24" s="18" t="str">
        <f t="shared" si="0"/>
        <v/>
      </c>
      <c r="H24" s="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2:20" ht="27.95" customHeight="1" x14ac:dyDescent="0.15">
      <c r="B25" s="15">
        <v>69</v>
      </c>
      <c r="C25" s="19"/>
      <c r="D25" s="20"/>
      <c r="E25" s="25"/>
      <c r="F25" s="18" t="str">
        <f t="shared" si="0"/>
        <v/>
      </c>
      <c r="H25" s="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2:20" ht="27.95" customHeight="1" x14ac:dyDescent="0.15">
      <c r="B26" s="15">
        <v>70</v>
      </c>
      <c r="C26" s="19"/>
      <c r="D26" s="20"/>
      <c r="E26" s="25"/>
      <c r="F26" s="18" t="str">
        <f t="shared" si="0"/>
        <v/>
      </c>
      <c r="H26" s="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2:20" ht="27.95" customHeight="1" x14ac:dyDescent="0.15">
      <c r="B27" s="15">
        <v>71</v>
      </c>
      <c r="C27" s="19"/>
      <c r="D27" s="20"/>
      <c r="E27" s="25"/>
      <c r="F27" s="18" t="str">
        <f t="shared" si="0"/>
        <v/>
      </c>
      <c r="H27" s="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2:20" ht="27.95" customHeight="1" x14ac:dyDescent="0.15">
      <c r="B28" s="15">
        <v>72</v>
      </c>
      <c r="C28" s="19"/>
      <c r="D28" s="20"/>
      <c r="E28" s="25"/>
      <c r="F28" s="18" t="str">
        <f t="shared" si="0"/>
        <v/>
      </c>
      <c r="H28" s="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2:20" ht="27.95" customHeight="1" x14ac:dyDescent="0.15">
      <c r="B29" s="15">
        <v>73</v>
      </c>
      <c r="C29" s="19"/>
      <c r="D29" s="20"/>
      <c r="E29" s="25"/>
      <c r="F29" s="18" t="str">
        <f t="shared" si="0"/>
        <v/>
      </c>
      <c r="H29" s="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2:20" ht="27.95" customHeight="1" x14ac:dyDescent="0.15">
      <c r="B30" s="15">
        <v>74</v>
      </c>
      <c r="C30" s="19"/>
      <c r="D30" s="20"/>
      <c r="E30" s="25"/>
      <c r="F30" s="18" t="str">
        <f t="shared" si="0"/>
        <v/>
      </c>
      <c r="H30" s="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2:20" ht="27.95" customHeight="1" thickBot="1" x14ac:dyDescent="0.2">
      <c r="B31" s="15">
        <v>75</v>
      </c>
      <c r="C31" s="19"/>
      <c r="D31" s="20"/>
      <c r="E31" s="26"/>
      <c r="F31" s="18" t="str">
        <f t="shared" si="0"/>
        <v/>
      </c>
      <c r="H31" s="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2:20" ht="27.95" customHeight="1" thickBot="1" x14ac:dyDescent="0.2">
      <c r="B32" s="22"/>
      <c r="C32" s="23"/>
      <c r="D32" s="16"/>
      <c r="E32" s="17" t="s">
        <v>0</v>
      </c>
      <c r="F32" s="24" t="str">
        <f>IF(COUNTBLANK(F7:F31)&gt;24,"",SUM(F7:F31))</f>
        <v/>
      </c>
      <c r="H32" s="6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ht="29.25" customHeight="1" x14ac:dyDescent="0.15"/>
    <row r="34" ht="29.25" customHeight="1" x14ac:dyDescent="0.15"/>
  </sheetData>
  <mergeCells count="2">
    <mergeCell ref="B4:C4"/>
    <mergeCell ref="B5:E5"/>
  </mergeCells>
  <phoneticPr fontId="2"/>
  <pageMargins left="1.1811023622047245" right="0.19685039370078741" top="0.39370078740157483" bottom="0.39370078740157483" header="0.51181102362204722" footer="0.51181102362204722"/>
  <pageSetup paperSize="9" scale="80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B2:T34"/>
  <sheetViews>
    <sheetView workbookViewId="0">
      <selection activeCell="C7" sqref="C7"/>
    </sheetView>
  </sheetViews>
  <sheetFormatPr defaultRowHeight="51" customHeight="1" x14ac:dyDescent="0.15"/>
  <cols>
    <col min="1" max="1" width="5.7109375" style="38" customWidth="1"/>
    <col min="2" max="2" width="10.7109375" style="38" customWidth="1"/>
    <col min="3" max="3" width="35.7109375" style="38" customWidth="1"/>
    <col min="4" max="4" width="18.28515625" style="38" hidden="1" customWidth="1"/>
    <col min="5" max="5" width="35.7109375" style="38" customWidth="1"/>
    <col min="6" max="6" width="20.7109375" style="38" customWidth="1"/>
    <col min="7" max="7" width="5.7109375" style="38" customWidth="1"/>
    <col min="8" max="8" width="16.7109375" style="38" hidden="1" customWidth="1"/>
    <col min="9" max="9" width="5.7109375" style="38" customWidth="1"/>
    <col min="10" max="10" width="9.140625" style="38"/>
    <col min="11" max="11" width="9.140625" style="2"/>
    <col min="12" max="12" width="26.7109375" style="2" customWidth="1"/>
    <col min="13" max="14" width="8" style="2" customWidth="1"/>
    <col min="15" max="15" width="8.140625" style="2" customWidth="1"/>
    <col min="16" max="16" width="9.140625" style="2"/>
    <col min="17" max="17" width="27.42578125" style="2" customWidth="1"/>
    <col min="18" max="18" width="7.5703125" style="2" customWidth="1"/>
    <col min="19" max="19" width="7.85546875" style="2" customWidth="1"/>
    <col min="20" max="20" width="7.7109375" style="2" customWidth="1"/>
    <col min="21" max="16384" width="9.140625" style="38"/>
  </cols>
  <sheetData>
    <row r="2" spans="2:20" ht="51" customHeight="1" x14ac:dyDescent="0.15">
      <c r="B2" s="1"/>
      <c r="K2" s="3"/>
    </row>
    <row r="3" spans="2:20" ht="51" customHeight="1" thickBot="1" x14ac:dyDescent="0.2">
      <c r="B3" s="1"/>
      <c r="K3" s="3"/>
    </row>
    <row r="4" spans="2:20" ht="51" customHeight="1" thickTop="1" thickBot="1" x14ac:dyDescent="0.2">
      <c r="B4" s="42" t="s">
        <v>12</v>
      </c>
      <c r="C4" s="43"/>
      <c r="D4" s="33"/>
      <c r="E4" s="34" t="s">
        <v>10</v>
      </c>
      <c r="F4" s="41" t="str">
        <f>'保健師（団体） 1～25'!$F$4</f>
        <v>不適</v>
      </c>
      <c r="K4" s="3"/>
    </row>
    <row r="5" spans="2:20" ht="40.5" customHeight="1" thickTop="1" thickBot="1" x14ac:dyDescent="0.2">
      <c r="B5" s="44" t="s">
        <v>14</v>
      </c>
      <c r="C5" s="45"/>
      <c r="D5" s="46"/>
      <c r="E5" s="46"/>
      <c r="F5" s="39"/>
      <c r="K5" s="3"/>
    </row>
    <row r="6" spans="2:20" ht="40.5" customHeight="1" thickBot="1" x14ac:dyDescent="0.2">
      <c r="B6" s="10" t="s">
        <v>4</v>
      </c>
      <c r="C6" s="7" t="s">
        <v>2</v>
      </c>
      <c r="D6" s="7"/>
      <c r="E6" s="8" t="s">
        <v>1</v>
      </c>
      <c r="F6" s="9" t="s">
        <v>5</v>
      </c>
      <c r="H6" s="4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2:20" ht="27.95" customHeight="1" thickTop="1" x14ac:dyDescent="0.15">
      <c r="B7" s="15">
        <v>76</v>
      </c>
      <c r="C7" s="19"/>
      <c r="D7" s="20"/>
      <c r="E7" s="21"/>
      <c r="F7" s="18" t="str">
        <f>IF(C7="","",IF($F$4="適",2700,3000))</f>
        <v/>
      </c>
      <c r="H7" s="5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2:20" ht="27.95" customHeight="1" x14ac:dyDescent="0.15">
      <c r="B8" s="15">
        <v>77</v>
      </c>
      <c r="C8" s="19"/>
      <c r="D8" s="20"/>
      <c r="E8" s="25"/>
      <c r="F8" s="18" t="str">
        <f t="shared" ref="F8:F31" si="0">IF(C8="","",IF($F$4="適",2700,3000))</f>
        <v/>
      </c>
      <c r="H8" s="5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2:20" ht="27.95" customHeight="1" x14ac:dyDescent="0.15">
      <c r="B9" s="15">
        <v>78</v>
      </c>
      <c r="C9" s="19"/>
      <c r="D9" s="20"/>
      <c r="E9" s="25"/>
      <c r="F9" s="18" t="str">
        <f t="shared" si="0"/>
        <v/>
      </c>
      <c r="H9" s="5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2:20" ht="27.95" customHeight="1" x14ac:dyDescent="0.15">
      <c r="B10" s="15">
        <v>79</v>
      </c>
      <c r="C10" s="19"/>
      <c r="D10" s="20"/>
      <c r="E10" s="25"/>
      <c r="F10" s="18" t="str">
        <f t="shared" si="0"/>
        <v/>
      </c>
      <c r="H10" s="5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2:20" ht="27.95" customHeight="1" x14ac:dyDescent="0.15">
      <c r="B11" s="15">
        <v>80</v>
      </c>
      <c r="C11" s="19"/>
      <c r="D11" s="20"/>
      <c r="E11" s="25"/>
      <c r="F11" s="18" t="str">
        <f t="shared" si="0"/>
        <v/>
      </c>
      <c r="H11" s="5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2:20" ht="27.95" customHeight="1" x14ac:dyDescent="0.15">
      <c r="B12" s="15">
        <v>81</v>
      </c>
      <c r="C12" s="19"/>
      <c r="D12" s="20"/>
      <c r="E12" s="25"/>
      <c r="F12" s="18" t="str">
        <f t="shared" si="0"/>
        <v/>
      </c>
      <c r="H12" s="5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2:20" ht="27.95" customHeight="1" x14ac:dyDescent="0.15">
      <c r="B13" s="15">
        <v>82</v>
      </c>
      <c r="C13" s="19"/>
      <c r="D13" s="20"/>
      <c r="E13" s="25"/>
      <c r="F13" s="18" t="str">
        <f t="shared" si="0"/>
        <v/>
      </c>
      <c r="H13" s="5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2:20" ht="27.95" customHeight="1" x14ac:dyDescent="0.15">
      <c r="B14" s="15">
        <v>83</v>
      </c>
      <c r="C14" s="19"/>
      <c r="D14" s="20"/>
      <c r="E14" s="25"/>
      <c r="F14" s="18" t="str">
        <f t="shared" si="0"/>
        <v/>
      </c>
      <c r="H14" s="5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pans="2:20" ht="27.95" customHeight="1" x14ac:dyDescent="0.15">
      <c r="B15" s="15">
        <v>84</v>
      </c>
      <c r="C15" s="19"/>
      <c r="D15" s="20"/>
      <c r="E15" s="25"/>
      <c r="F15" s="18" t="str">
        <f t="shared" si="0"/>
        <v/>
      </c>
      <c r="H15" s="5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27.95" customHeight="1" x14ac:dyDescent="0.15">
      <c r="B16" s="15">
        <v>85</v>
      </c>
      <c r="C16" s="19"/>
      <c r="D16" s="20"/>
      <c r="E16" s="25"/>
      <c r="F16" s="18" t="str">
        <f t="shared" si="0"/>
        <v/>
      </c>
      <c r="H16" s="5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27.95" customHeight="1" x14ac:dyDescent="0.15">
      <c r="B17" s="15">
        <v>86</v>
      </c>
      <c r="C17" s="19"/>
      <c r="D17" s="20"/>
      <c r="E17" s="25"/>
      <c r="F17" s="18" t="str">
        <f t="shared" si="0"/>
        <v/>
      </c>
      <c r="H17" s="5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27.95" customHeight="1" x14ac:dyDescent="0.15">
      <c r="B18" s="15">
        <v>87</v>
      </c>
      <c r="C18" s="19"/>
      <c r="D18" s="20"/>
      <c r="E18" s="25"/>
      <c r="F18" s="18" t="str">
        <f t="shared" si="0"/>
        <v/>
      </c>
      <c r="H18" s="5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2:20" ht="27.95" customHeight="1" x14ac:dyDescent="0.15">
      <c r="B19" s="15">
        <v>88</v>
      </c>
      <c r="C19" s="19"/>
      <c r="D19" s="20"/>
      <c r="E19" s="25"/>
      <c r="F19" s="18" t="str">
        <f t="shared" si="0"/>
        <v/>
      </c>
      <c r="H19" s="5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0" ht="27.95" customHeight="1" x14ac:dyDescent="0.15">
      <c r="B20" s="15">
        <v>89</v>
      </c>
      <c r="C20" s="19"/>
      <c r="D20" s="20"/>
      <c r="E20" s="25"/>
      <c r="F20" s="18" t="str">
        <f t="shared" si="0"/>
        <v/>
      </c>
      <c r="H20" s="5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2:20" ht="27.95" customHeight="1" x14ac:dyDescent="0.15">
      <c r="B21" s="15">
        <v>90</v>
      </c>
      <c r="C21" s="19"/>
      <c r="D21" s="20"/>
      <c r="E21" s="25"/>
      <c r="F21" s="18" t="str">
        <f t="shared" si="0"/>
        <v/>
      </c>
      <c r="H21" s="5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2:20" ht="27.95" customHeight="1" x14ac:dyDescent="0.15">
      <c r="B22" s="15">
        <v>91</v>
      </c>
      <c r="C22" s="19"/>
      <c r="D22" s="20"/>
      <c r="E22" s="25"/>
      <c r="F22" s="18" t="str">
        <f t="shared" si="0"/>
        <v/>
      </c>
      <c r="H22" s="5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0" ht="27.95" customHeight="1" x14ac:dyDescent="0.15">
      <c r="B23" s="15">
        <v>92</v>
      </c>
      <c r="C23" s="19"/>
      <c r="D23" s="20"/>
      <c r="E23" s="25"/>
      <c r="F23" s="18" t="str">
        <f t="shared" si="0"/>
        <v/>
      </c>
      <c r="H23" s="5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27.95" customHeight="1" x14ac:dyDescent="0.15">
      <c r="B24" s="15">
        <v>93</v>
      </c>
      <c r="C24" s="19"/>
      <c r="D24" s="20"/>
      <c r="E24" s="25"/>
      <c r="F24" s="18" t="str">
        <f t="shared" si="0"/>
        <v/>
      </c>
      <c r="H24" s="5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2:20" ht="27.95" customHeight="1" x14ac:dyDescent="0.15">
      <c r="B25" s="15">
        <v>94</v>
      </c>
      <c r="C25" s="19"/>
      <c r="D25" s="20"/>
      <c r="E25" s="25"/>
      <c r="F25" s="18" t="str">
        <f t="shared" si="0"/>
        <v/>
      </c>
      <c r="H25" s="5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2:20" ht="27.95" customHeight="1" x14ac:dyDescent="0.15">
      <c r="B26" s="15">
        <v>95</v>
      </c>
      <c r="C26" s="19"/>
      <c r="D26" s="20"/>
      <c r="E26" s="25"/>
      <c r="F26" s="18" t="str">
        <f t="shared" si="0"/>
        <v/>
      </c>
      <c r="H26" s="5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2:20" ht="27.95" customHeight="1" x14ac:dyDescent="0.15">
      <c r="B27" s="15">
        <v>96</v>
      </c>
      <c r="C27" s="19"/>
      <c r="D27" s="20"/>
      <c r="E27" s="25"/>
      <c r="F27" s="18" t="str">
        <f t="shared" si="0"/>
        <v/>
      </c>
      <c r="H27" s="5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2:20" ht="27.95" customHeight="1" x14ac:dyDescent="0.15">
      <c r="B28" s="15">
        <v>97</v>
      </c>
      <c r="C28" s="19"/>
      <c r="D28" s="20"/>
      <c r="E28" s="25"/>
      <c r="F28" s="18" t="str">
        <f t="shared" si="0"/>
        <v/>
      </c>
      <c r="H28" s="5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2:20" ht="27.95" customHeight="1" x14ac:dyDescent="0.15">
      <c r="B29" s="15">
        <v>98</v>
      </c>
      <c r="C29" s="19"/>
      <c r="D29" s="20"/>
      <c r="E29" s="25"/>
      <c r="F29" s="18" t="str">
        <f t="shared" si="0"/>
        <v/>
      </c>
      <c r="H29" s="5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2:20" ht="27.95" customHeight="1" x14ac:dyDescent="0.15">
      <c r="B30" s="15">
        <v>99</v>
      </c>
      <c r="C30" s="19"/>
      <c r="D30" s="20"/>
      <c r="E30" s="25"/>
      <c r="F30" s="18" t="str">
        <f t="shared" si="0"/>
        <v/>
      </c>
      <c r="H30" s="5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2:20" ht="27.95" customHeight="1" thickBot="1" x14ac:dyDescent="0.2">
      <c r="B31" s="15">
        <v>100</v>
      </c>
      <c r="C31" s="19"/>
      <c r="D31" s="20"/>
      <c r="E31" s="26"/>
      <c r="F31" s="18" t="str">
        <f t="shared" si="0"/>
        <v/>
      </c>
      <c r="H31" s="5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2:20" ht="27.95" customHeight="1" thickBot="1" x14ac:dyDescent="0.2">
      <c r="B32" s="22"/>
      <c r="C32" s="23"/>
      <c r="D32" s="16"/>
      <c r="E32" s="17" t="s">
        <v>0</v>
      </c>
      <c r="F32" s="24" t="str">
        <f>IF(COUNTBLANK(F7:F31)&gt;24,"",SUM(F7:F31))</f>
        <v/>
      </c>
      <c r="H32" s="6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ht="29.25" customHeight="1" x14ac:dyDescent="0.15"/>
    <row r="34" ht="29.25" customHeight="1" x14ac:dyDescent="0.15"/>
  </sheetData>
  <mergeCells count="2">
    <mergeCell ref="B4:C4"/>
    <mergeCell ref="B5:E5"/>
  </mergeCells>
  <phoneticPr fontId="2"/>
  <pageMargins left="1.1811023622047245" right="0.19685039370078741" top="0.39370078740157483" bottom="0.39370078740157483" header="0.51181102362204722" footer="0.51181102362204722"/>
  <pageSetup paperSize="9" scale="80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B2:T67"/>
  <sheetViews>
    <sheetView workbookViewId="0">
      <selection activeCell="C5" sqref="C5"/>
    </sheetView>
  </sheetViews>
  <sheetFormatPr defaultRowHeight="51" customHeight="1" x14ac:dyDescent="0.15"/>
  <cols>
    <col min="1" max="1" width="5.7109375" customWidth="1"/>
    <col min="2" max="2" width="10.7109375" customWidth="1"/>
    <col min="3" max="3" width="35.7109375" customWidth="1"/>
    <col min="4" max="4" width="18.28515625" hidden="1" customWidth="1"/>
    <col min="5" max="5" width="35.7109375" customWidth="1"/>
    <col min="6" max="6" width="20.7109375" customWidth="1"/>
    <col min="7" max="7" width="5.7109375" customWidth="1"/>
    <col min="8" max="8" width="16.7109375" hidden="1" customWidth="1"/>
    <col min="9" max="9" width="5.7109375" customWidth="1"/>
    <col min="11" max="11" width="9.140625" style="2"/>
    <col min="12" max="12" width="26.7109375" style="2" customWidth="1"/>
    <col min="13" max="14" width="8" style="2" customWidth="1"/>
    <col min="15" max="15" width="8.140625" style="2" customWidth="1"/>
    <col min="16" max="16" width="9.140625" style="2"/>
    <col min="17" max="17" width="27.42578125" style="2" customWidth="1"/>
    <col min="18" max="18" width="7.5703125" style="2" customWidth="1"/>
    <col min="19" max="19" width="7.85546875" style="2" customWidth="1"/>
    <col min="20" max="20" width="7.7109375" style="2" customWidth="1"/>
  </cols>
  <sheetData>
    <row r="2" spans="2:20" ht="51" customHeight="1" x14ac:dyDescent="0.15">
      <c r="B2" s="1"/>
      <c r="K2" s="3"/>
    </row>
    <row r="3" spans="2:20" ht="51" customHeight="1" thickBot="1" x14ac:dyDescent="0.2">
      <c r="B3" s="1"/>
      <c r="K3" s="3"/>
    </row>
    <row r="4" spans="2:20" ht="40.5" customHeight="1" thickBot="1" x14ac:dyDescent="0.2">
      <c r="B4" s="10" t="s">
        <v>4</v>
      </c>
      <c r="C4" s="7" t="s">
        <v>2</v>
      </c>
      <c r="D4" s="7"/>
      <c r="E4" s="8" t="s">
        <v>1</v>
      </c>
      <c r="F4" s="9" t="s">
        <v>5</v>
      </c>
      <c r="H4" s="4"/>
      <c r="K4"/>
      <c r="L4"/>
      <c r="M4"/>
      <c r="N4"/>
      <c r="O4"/>
      <c r="P4"/>
      <c r="Q4"/>
      <c r="R4"/>
      <c r="S4"/>
      <c r="T4"/>
    </row>
    <row r="5" spans="2:20" ht="27.95" customHeight="1" thickTop="1" x14ac:dyDescent="0.15">
      <c r="B5" s="15">
        <v>101</v>
      </c>
      <c r="C5" s="19"/>
      <c r="D5" s="20"/>
      <c r="E5" s="21"/>
      <c r="F5" s="18" t="str">
        <f>IF(C5="","",IF('保健師（団体） 1～25'!$F$4="適",2700,3000))</f>
        <v/>
      </c>
      <c r="H5" s="5"/>
      <c r="K5"/>
      <c r="L5"/>
      <c r="M5"/>
      <c r="N5"/>
      <c r="O5"/>
      <c r="P5"/>
      <c r="Q5"/>
      <c r="R5"/>
      <c r="S5"/>
      <c r="T5"/>
    </row>
    <row r="6" spans="2:20" ht="27.95" customHeight="1" x14ac:dyDescent="0.15">
      <c r="B6" s="15">
        <v>102</v>
      </c>
      <c r="C6" s="19"/>
      <c r="D6" s="20"/>
      <c r="E6" s="25"/>
      <c r="F6" s="18" t="str">
        <f>IF(C6="","",IF('保健師（団体） 1～25'!$F$4="適",2700,3000))</f>
        <v/>
      </c>
      <c r="H6" s="5"/>
      <c r="K6"/>
      <c r="L6"/>
      <c r="M6"/>
      <c r="N6"/>
      <c r="O6"/>
      <c r="P6"/>
      <c r="Q6"/>
      <c r="R6"/>
      <c r="S6"/>
      <c r="T6"/>
    </row>
    <row r="7" spans="2:20" ht="27.95" customHeight="1" x14ac:dyDescent="0.15">
      <c r="B7" s="15">
        <v>103</v>
      </c>
      <c r="C7" s="19"/>
      <c r="D7" s="20"/>
      <c r="E7" s="25"/>
      <c r="F7" s="18" t="str">
        <f>IF(C7="","",IF('保健師（団体） 1～25'!$F$4="適",2700,3000))</f>
        <v/>
      </c>
      <c r="H7" s="5"/>
      <c r="K7"/>
      <c r="L7"/>
      <c r="M7"/>
      <c r="N7"/>
      <c r="O7"/>
      <c r="P7"/>
      <c r="Q7"/>
      <c r="R7"/>
      <c r="S7"/>
      <c r="T7"/>
    </row>
    <row r="8" spans="2:20" ht="27.95" customHeight="1" x14ac:dyDescent="0.15">
      <c r="B8" s="15">
        <v>104</v>
      </c>
      <c r="C8" s="19"/>
      <c r="D8" s="20"/>
      <c r="E8" s="25"/>
      <c r="F8" s="18" t="str">
        <f>IF(C8="","",IF('保健師（団体） 1～25'!$F$4="適",2700,3000))</f>
        <v/>
      </c>
      <c r="H8" s="5"/>
      <c r="K8"/>
      <c r="L8"/>
      <c r="M8"/>
      <c r="N8"/>
      <c r="O8"/>
      <c r="P8"/>
      <c r="Q8"/>
      <c r="R8"/>
      <c r="S8"/>
      <c r="T8"/>
    </row>
    <row r="9" spans="2:20" ht="27.95" customHeight="1" x14ac:dyDescent="0.15">
      <c r="B9" s="15">
        <v>105</v>
      </c>
      <c r="C9" s="19"/>
      <c r="D9" s="20"/>
      <c r="E9" s="25"/>
      <c r="F9" s="18" t="str">
        <f>IF(C9="","",IF('保健師（団体） 1～25'!$F$4="適",2700,3000))</f>
        <v/>
      </c>
      <c r="H9" s="5"/>
      <c r="K9"/>
      <c r="L9"/>
      <c r="M9"/>
      <c r="N9"/>
      <c r="O9"/>
      <c r="P9"/>
      <c r="Q9"/>
      <c r="R9"/>
      <c r="S9"/>
      <c r="T9"/>
    </row>
    <row r="10" spans="2:20" ht="27.95" customHeight="1" x14ac:dyDescent="0.15">
      <c r="B10" s="15">
        <v>106</v>
      </c>
      <c r="C10" s="19"/>
      <c r="D10" s="20"/>
      <c r="E10" s="25"/>
      <c r="F10" s="18" t="str">
        <f>IF(C10="","",IF('保健師（団体） 1～25'!$F$4="適",2700,3000))</f>
        <v/>
      </c>
      <c r="H10" s="5"/>
      <c r="K10"/>
      <c r="L10"/>
      <c r="M10"/>
      <c r="N10"/>
      <c r="O10"/>
      <c r="P10"/>
      <c r="Q10"/>
      <c r="R10"/>
      <c r="S10"/>
      <c r="T10"/>
    </row>
    <row r="11" spans="2:20" ht="27.95" customHeight="1" x14ac:dyDescent="0.15">
      <c r="B11" s="15">
        <v>107</v>
      </c>
      <c r="C11" s="19"/>
      <c r="D11" s="20"/>
      <c r="E11" s="25"/>
      <c r="F11" s="18" t="str">
        <f>IF(C11="","",IF('保健師（団体） 1～25'!$F$4="適",2700,3000))</f>
        <v/>
      </c>
      <c r="H11" s="5"/>
      <c r="K11"/>
      <c r="L11"/>
      <c r="M11"/>
      <c r="N11"/>
      <c r="O11"/>
      <c r="P11"/>
      <c r="Q11"/>
      <c r="R11"/>
      <c r="S11"/>
      <c r="T11"/>
    </row>
    <row r="12" spans="2:20" ht="27.95" customHeight="1" x14ac:dyDescent="0.15">
      <c r="B12" s="15">
        <v>108</v>
      </c>
      <c r="C12" s="19"/>
      <c r="D12" s="20"/>
      <c r="E12" s="25"/>
      <c r="F12" s="18" t="str">
        <f>IF(C12="","",IF('保健師（団体） 1～25'!$F$4="適",2700,3000))</f>
        <v/>
      </c>
      <c r="H12" s="5"/>
      <c r="K12"/>
      <c r="L12"/>
      <c r="M12"/>
      <c r="N12"/>
      <c r="O12"/>
      <c r="P12"/>
      <c r="Q12"/>
      <c r="R12"/>
      <c r="S12"/>
      <c r="T12"/>
    </row>
    <row r="13" spans="2:20" ht="27.95" customHeight="1" x14ac:dyDescent="0.15">
      <c r="B13" s="15">
        <v>109</v>
      </c>
      <c r="C13" s="19"/>
      <c r="D13" s="20"/>
      <c r="E13" s="25"/>
      <c r="F13" s="18" t="str">
        <f>IF(C13="","",IF('保健師（団体） 1～25'!$F$4="適",2700,3000))</f>
        <v/>
      </c>
      <c r="H13" s="5"/>
      <c r="K13"/>
      <c r="L13"/>
      <c r="M13"/>
      <c r="N13"/>
      <c r="O13"/>
      <c r="P13"/>
      <c r="Q13"/>
      <c r="R13"/>
      <c r="S13"/>
      <c r="T13"/>
    </row>
    <row r="14" spans="2:20" ht="27.95" customHeight="1" x14ac:dyDescent="0.15">
      <c r="B14" s="15">
        <v>110</v>
      </c>
      <c r="C14" s="19"/>
      <c r="D14" s="20"/>
      <c r="E14" s="25"/>
      <c r="F14" s="18" t="str">
        <f>IF(C14="","",IF('保健師（団体） 1～25'!$F$4="適",2700,3000))</f>
        <v/>
      </c>
      <c r="H14" s="5"/>
      <c r="K14"/>
      <c r="L14"/>
      <c r="M14"/>
      <c r="N14"/>
      <c r="O14"/>
      <c r="P14"/>
      <c r="Q14"/>
      <c r="R14"/>
      <c r="S14"/>
      <c r="T14"/>
    </row>
    <row r="15" spans="2:20" ht="27.95" customHeight="1" x14ac:dyDescent="0.15">
      <c r="B15" s="15">
        <v>111</v>
      </c>
      <c r="C15" s="19"/>
      <c r="D15" s="20"/>
      <c r="E15" s="25"/>
      <c r="F15" s="18" t="str">
        <f>IF(C15="","",IF('保健師（団体） 1～25'!$F$4="適",2700,3000))</f>
        <v/>
      </c>
      <c r="H15" s="5"/>
      <c r="K15"/>
      <c r="L15"/>
      <c r="M15"/>
      <c r="N15"/>
      <c r="O15"/>
      <c r="P15"/>
      <c r="Q15"/>
      <c r="R15"/>
      <c r="S15"/>
      <c r="T15"/>
    </row>
    <row r="16" spans="2:20" ht="27.95" customHeight="1" x14ac:dyDescent="0.15">
      <c r="B16" s="15">
        <v>112</v>
      </c>
      <c r="C16" s="19"/>
      <c r="D16" s="20"/>
      <c r="E16" s="25"/>
      <c r="F16" s="18" t="str">
        <f>IF(C16="","",IF('保健師（団体） 1～25'!$F$4="適",2700,3000))</f>
        <v/>
      </c>
      <c r="H16" s="5"/>
      <c r="K16"/>
      <c r="L16"/>
      <c r="M16"/>
      <c r="N16"/>
      <c r="O16"/>
      <c r="P16"/>
      <c r="Q16"/>
      <c r="R16"/>
      <c r="S16"/>
      <c r="T16"/>
    </row>
    <row r="17" spans="2:20" ht="27.95" customHeight="1" x14ac:dyDescent="0.15">
      <c r="B17" s="15">
        <v>113</v>
      </c>
      <c r="C17" s="19"/>
      <c r="D17" s="20"/>
      <c r="E17" s="25"/>
      <c r="F17" s="18" t="str">
        <f>IF(C17="","",IF('保健師（団体） 1～25'!$F$4="適",2700,3000))</f>
        <v/>
      </c>
      <c r="H17" s="5"/>
      <c r="K17"/>
      <c r="L17"/>
      <c r="M17"/>
      <c r="N17"/>
      <c r="O17"/>
      <c r="P17"/>
      <c r="Q17"/>
      <c r="R17"/>
      <c r="S17"/>
      <c r="T17"/>
    </row>
    <row r="18" spans="2:20" ht="27.95" customHeight="1" x14ac:dyDescent="0.15">
      <c r="B18" s="15">
        <v>114</v>
      </c>
      <c r="C18" s="19"/>
      <c r="D18" s="20"/>
      <c r="E18" s="25"/>
      <c r="F18" s="18" t="str">
        <f>IF(C18="","",IF('保健師（団体） 1～25'!$F$4="適",2700,3000))</f>
        <v/>
      </c>
      <c r="H18" s="5"/>
      <c r="K18"/>
      <c r="L18"/>
      <c r="M18"/>
      <c r="N18"/>
      <c r="O18"/>
      <c r="P18"/>
      <c r="Q18"/>
      <c r="R18"/>
      <c r="S18"/>
      <c r="T18"/>
    </row>
    <row r="19" spans="2:20" ht="27.95" customHeight="1" x14ac:dyDescent="0.15">
      <c r="B19" s="15">
        <v>115</v>
      </c>
      <c r="C19" s="19"/>
      <c r="D19" s="20"/>
      <c r="E19" s="25"/>
      <c r="F19" s="18" t="str">
        <f>IF(C19="","",IF('保健師（団体） 1～25'!$F$4="適",2700,3000))</f>
        <v/>
      </c>
      <c r="H19" s="5"/>
      <c r="K19"/>
      <c r="L19"/>
      <c r="M19"/>
      <c r="N19"/>
      <c r="O19"/>
      <c r="P19"/>
      <c r="Q19"/>
      <c r="R19"/>
      <c r="S19"/>
      <c r="T19"/>
    </row>
    <row r="20" spans="2:20" ht="27.95" customHeight="1" x14ac:dyDescent="0.15">
      <c r="B20" s="15">
        <v>116</v>
      </c>
      <c r="C20" s="19"/>
      <c r="D20" s="20"/>
      <c r="E20" s="25"/>
      <c r="F20" s="18" t="str">
        <f>IF(C20="","",IF('保健師（団体） 1～25'!$F$4="適",2700,3000))</f>
        <v/>
      </c>
      <c r="H20" s="5"/>
      <c r="K20"/>
      <c r="L20"/>
      <c r="M20"/>
      <c r="N20"/>
      <c r="O20"/>
      <c r="P20"/>
      <c r="Q20"/>
      <c r="R20"/>
      <c r="S20"/>
      <c r="T20"/>
    </row>
    <row r="21" spans="2:20" ht="27.95" customHeight="1" x14ac:dyDescent="0.15">
      <c r="B21" s="15">
        <v>117</v>
      </c>
      <c r="C21" s="19"/>
      <c r="D21" s="20"/>
      <c r="E21" s="25"/>
      <c r="F21" s="18" t="str">
        <f>IF(C21="","",IF('保健師（団体） 1～25'!$F$4="適",2700,3000))</f>
        <v/>
      </c>
      <c r="H21" s="5"/>
      <c r="K21"/>
      <c r="L21"/>
      <c r="M21"/>
      <c r="N21"/>
      <c r="O21"/>
      <c r="P21"/>
      <c r="Q21"/>
      <c r="R21"/>
      <c r="S21"/>
      <c r="T21"/>
    </row>
    <row r="22" spans="2:20" ht="27.95" customHeight="1" x14ac:dyDescent="0.15">
      <c r="B22" s="15">
        <v>118</v>
      </c>
      <c r="C22" s="19"/>
      <c r="D22" s="20"/>
      <c r="E22" s="25"/>
      <c r="F22" s="18" t="str">
        <f>IF(C22="","",IF('保健師（団体） 1～25'!$F$4="適",2700,3000))</f>
        <v/>
      </c>
      <c r="H22" s="5"/>
      <c r="K22"/>
      <c r="L22"/>
      <c r="M22"/>
      <c r="N22"/>
      <c r="O22"/>
      <c r="P22"/>
      <c r="Q22"/>
      <c r="R22"/>
      <c r="S22"/>
      <c r="T22"/>
    </row>
    <row r="23" spans="2:20" ht="27.95" customHeight="1" x14ac:dyDescent="0.15">
      <c r="B23" s="15">
        <v>119</v>
      </c>
      <c r="C23" s="19"/>
      <c r="D23" s="20"/>
      <c r="E23" s="25"/>
      <c r="F23" s="18" t="str">
        <f>IF(C23="","",IF('保健師（団体） 1～25'!$F$4="適",2700,3000))</f>
        <v/>
      </c>
      <c r="H23" s="5"/>
      <c r="K23"/>
      <c r="L23"/>
      <c r="M23"/>
      <c r="N23"/>
      <c r="O23"/>
      <c r="P23"/>
      <c r="Q23"/>
      <c r="R23"/>
      <c r="S23"/>
      <c r="T23"/>
    </row>
    <row r="24" spans="2:20" ht="27.95" customHeight="1" x14ac:dyDescent="0.15">
      <c r="B24" s="15">
        <v>120</v>
      </c>
      <c r="C24" s="19"/>
      <c r="D24" s="20"/>
      <c r="E24" s="25"/>
      <c r="F24" s="18" t="str">
        <f>IF(C24="","",IF('保健師（団体） 1～25'!$F$4="適",2700,3000))</f>
        <v/>
      </c>
      <c r="H24" s="5"/>
      <c r="K24"/>
      <c r="L24"/>
      <c r="M24"/>
      <c r="N24"/>
      <c r="O24"/>
      <c r="P24"/>
      <c r="Q24"/>
      <c r="R24"/>
      <c r="S24"/>
      <c r="T24"/>
    </row>
    <row r="25" spans="2:20" ht="27.95" customHeight="1" x14ac:dyDescent="0.15">
      <c r="B25" s="15">
        <v>121</v>
      </c>
      <c r="C25" s="19"/>
      <c r="D25" s="20"/>
      <c r="E25" s="25"/>
      <c r="F25" s="18" t="str">
        <f>IF(C25="","",IF('保健師（団体） 1～25'!$F$4="適",2700,3000))</f>
        <v/>
      </c>
      <c r="H25" s="5"/>
      <c r="K25"/>
      <c r="L25"/>
      <c r="M25"/>
      <c r="N25"/>
      <c r="O25"/>
      <c r="P25"/>
      <c r="Q25"/>
      <c r="R25"/>
      <c r="S25"/>
      <c r="T25"/>
    </row>
    <row r="26" spans="2:20" ht="27.95" customHeight="1" x14ac:dyDescent="0.15">
      <c r="B26" s="15">
        <v>122</v>
      </c>
      <c r="C26" s="19"/>
      <c r="D26" s="20"/>
      <c r="E26" s="25"/>
      <c r="F26" s="18" t="str">
        <f>IF(C26="","",IF('保健師（団体） 1～25'!$F$4="適",2700,3000))</f>
        <v/>
      </c>
      <c r="H26" s="5"/>
      <c r="K26"/>
      <c r="L26"/>
      <c r="M26"/>
      <c r="N26"/>
      <c r="O26"/>
      <c r="P26"/>
      <c r="Q26"/>
      <c r="R26"/>
      <c r="S26"/>
      <c r="T26"/>
    </row>
    <row r="27" spans="2:20" ht="27.95" customHeight="1" x14ac:dyDescent="0.15">
      <c r="B27" s="15">
        <v>123</v>
      </c>
      <c r="C27" s="19"/>
      <c r="D27" s="20"/>
      <c r="E27" s="25"/>
      <c r="F27" s="18" t="str">
        <f>IF(C27="","",IF('保健師（団体） 1～25'!$F$4="適",2700,3000))</f>
        <v/>
      </c>
      <c r="H27" s="5"/>
      <c r="K27"/>
      <c r="L27"/>
      <c r="M27"/>
      <c r="N27"/>
      <c r="O27"/>
      <c r="P27"/>
      <c r="Q27"/>
      <c r="R27"/>
      <c r="S27"/>
      <c r="T27"/>
    </row>
    <row r="28" spans="2:20" ht="27.95" customHeight="1" x14ac:dyDescent="0.15">
      <c r="B28" s="15">
        <v>124</v>
      </c>
      <c r="C28" s="19"/>
      <c r="D28" s="20"/>
      <c r="E28" s="25"/>
      <c r="F28" s="18" t="str">
        <f>IF(C28="","",IF('保健師（団体） 1～25'!$F$4="適",2700,3000))</f>
        <v/>
      </c>
      <c r="H28" s="5"/>
      <c r="K28"/>
      <c r="L28"/>
      <c r="M28"/>
      <c r="N28"/>
      <c r="O28"/>
      <c r="P28"/>
      <c r="Q28"/>
      <c r="R28"/>
      <c r="S28"/>
      <c r="T28"/>
    </row>
    <row r="29" spans="2:20" ht="27.95" customHeight="1" x14ac:dyDescent="0.15">
      <c r="B29" s="15">
        <v>125</v>
      </c>
      <c r="C29" s="19"/>
      <c r="D29" s="20"/>
      <c r="E29" s="25"/>
      <c r="F29" s="18" t="str">
        <f>IF(C29="","",IF('保健師（団体） 1～25'!$F$4="適",2700,3000))</f>
        <v/>
      </c>
      <c r="H29" s="5"/>
      <c r="K29"/>
      <c r="L29"/>
      <c r="M29"/>
      <c r="N29"/>
      <c r="O29"/>
      <c r="P29"/>
      <c r="Q29"/>
      <c r="R29"/>
      <c r="S29"/>
      <c r="T29"/>
    </row>
    <row r="30" spans="2:20" ht="27.95" customHeight="1" x14ac:dyDescent="0.15">
      <c r="B30" s="15">
        <v>126</v>
      </c>
      <c r="C30" s="19"/>
      <c r="D30" s="20"/>
      <c r="E30" s="25"/>
      <c r="F30" s="18" t="str">
        <f>IF(C30="","",IF('保健師（団体） 1～25'!$F$4="適",2700,3000))</f>
        <v/>
      </c>
      <c r="H30" s="5"/>
      <c r="K30"/>
      <c r="L30"/>
      <c r="M30"/>
      <c r="N30"/>
      <c r="O30"/>
      <c r="P30"/>
      <c r="Q30"/>
      <c r="R30"/>
      <c r="S30"/>
      <c r="T30"/>
    </row>
    <row r="31" spans="2:20" ht="27.95" customHeight="1" x14ac:dyDescent="0.15">
      <c r="B31" s="15">
        <v>127</v>
      </c>
      <c r="C31" s="19"/>
      <c r="D31" s="20"/>
      <c r="E31" s="25"/>
      <c r="F31" s="18" t="str">
        <f>IF(C31="","",IF('保健師（団体） 1～25'!$F$4="適",2700,3000))</f>
        <v/>
      </c>
      <c r="H31" s="5"/>
      <c r="K31"/>
      <c r="L31"/>
      <c r="M31"/>
      <c r="N31"/>
      <c r="O31"/>
      <c r="P31"/>
      <c r="Q31"/>
      <c r="R31"/>
      <c r="S31"/>
      <c r="T31"/>
    </row>
    <row r="32" spans="2:20" ht="27.95" customHeight="1" x14ac:dyDescent="0.15">
      <c r="B32" s="15">
        <v>128</v>
      </c>
      <c r="C32" s="19"/>
      <c r="D32" s="20"/>
      <c r="E32" s="25"/>
      <c r="F32" s="18" t="str">
        <f>IF(C32="","",IF('保健師（団体） 1～25'!$F$4="適",2700,3000))</f>
        <v/>
      </c>
      <c r="H32" s="5"/>
      <c r="K32"/>
      <c r="L32"/>
      <c r="M32"/>
      <c r="N32"/>
      <c r="O32"/>
      <c r="P32"/>
      <c r="Q32"/>
      <c r="R32"/>
      <c r="S32"/>
      <c r="T32"/>
    </row>
    <row r="33" spans="2:20" ht="27.95" customHeight="1" x14ac:dyDescent="0.15">
      <c r="B33" s="15">
        <v>129</v>
      </c>
      <c r="C33" s="19"/>
      <c r="D33" s="20"/>
      <c r="E33" s="25"/>
      <c r="F33" s="18" t="str">
        <f>IF(C33="","",IF('保健師（団体） 1～25'!$F$4="適",2700,3000))</f>
        <v/>
      </c>
      <c r="H33" s="5"/>
      <c r="K33"/>
      <c r="L33"/>
      <c r="M33"/>
      <c r="N33"/>
      <c r="O33"/>
      <c r="P33"/>
      <c r="Q33"/>
      <c r="R33"/>
      <c r="S33"/>
      <c r="T33"/>
    </row>
    <row r="34" spans="2:20" ht="27.95" customHeight="1" x14ac:dyDescent="0.15">
      <c r="B34" s="15">
        <v>130</v>
      </c>
      <c r="C34" s="19"/>
      <c r="D34" s="20"/>
      <c r="E34" s="25"/>
      <c r="F34" s="18" t="str">
        <f>IF(C34="","",IF('保健師（団体） 1～25'!$F$4="適",2700,3000))</f>
        <v/>
      </c>
      <c r="H34" s="5"/>
      <c r="K34"/>
      <c r="L34"/>
      <c r="M34"/>
      <c r="N34"/>
      <c r="O34"/>
      <c r="P34"/>
      <c r="Q34"/>
      <c r="R34"/>
      <c r="S34"/>
      <c r="T34"/>
    </row>
    <row r="35" spans="2:20" ht="27.95" customHeight="1" x14ac:dyDescent="0.15">
      <c r="B35" s="15">
        <v>131</v>
      </c>
      <c r="C35" s="19"/>
      <c r="D35" s="20"/>
      <c r="E35" s="25"/>
      <c r="F35" s="18" t="str">
        <f>IF(C35="","",IF('保健師（団体） 1～25'!$F$4="適",2700,3000))</f>
        <v/>
      </c>
      <c r="H35" s="5"/>
      <c r="K35"/>
      <c r="L35"/>
      <c r="M35"/>
      <c r="N35"/>
      <c r="O35"/>
      <c r="P35"/>
      <c r="Q35"/>
      <c r="R35"/>
      <c r="S35"/>
      <c r="T35"/>
    </row>
    <row r="36" spans="2:20" ht="27.95" customHeight="1" x14ac:dyDescent="0.15">
      <c r="B36" s="15">
        <v>132</v>
      </c>
      <c r="C36" s="19"/>
      <c r="D36" s="20"/>
      <c r="E36" s="25"/>
      <c r="F36" s="18" t="str">
        <f>IF(C36="","",IF('保健師（団体） 1～25'!$F$4="適",2700,3000))</f>
        <v/>
      </c>
      <c r="H36" s="5"/>
      <c r="K36"/>
      <c r="L36"/>
      <c r="M36"/>
      <c r="N36"/>
      <c r="O36"/>
      <c r="P36"/>
      <c r="Q36"/>
      <c r="R36"/>
      <c r="S36"/>
      <c r="T36"/>
    </row>
    <row r="37" spans="2:20" ht="27.95" customHeight="1" x14ac:dyDescent="0.15">
      <c r="B37" s="15">
        <v>133</v>
      </c>
      <c r="C37" s="19"/>
      <c r="D37" s="20"/>
      <c r="E37" s="25"/>
      <c r="F37" s="18" t="str">
        <f>IF(C37="","",IF('保健師（団体） 1～25'!$F$4="適",2700,3000))</f>
        <v/>
      </c>
      <c r="H37" s="5"/>
      <c r="K37"/>
      <c r="L37"/>
      <c r="M37"/>
      <c r="N37"/>
      <c r="O37"/>
      <c r="P37"/>
      <c r="Q37"/>
      <c r="R37"/>
      <c r="S37"/>
      <c r="T37"/>
    </row>
    <row r="38" spans="2:20" ht="27.95" customHeight="1" x14ac:dyDescent="0.15">
      <c r="B38" s="15">
        <v>134</v>
      </c>
      <c r="C38" s="19"/>
      <c r="D38" s="20"/>
      <c r="E38" s="25"/>
      <c r="F38" s="18" t="str">
        <f>IF(C38="","",IF('保健師（団体） 1～25'!$F$4="適",2700,3000))</f>
        <v/>
      </c>
      <c r="H38" s="5"/>
      <c r="K38"/>
      <c r="L38"/>
      <c r="M38"/>
      <c r="N38"/>
      <c r="O38"/>
      <c r="P38"/>
      <c r="Q38"/>
      <c r="R38"/>
      <c r="S38"/>
      <c r="T38"/>
    </row>
    <row r="39" spans="2:20" ht="27.95" customHeight="1" x14ac:dyDescent="0.15">
      <c r="B39" s="15">
        <v>135</v>
      </c>
      <c r="C39" s="19"/>
      <c r="D39" s="20"/>
      <c r="E39" s="25"/>
      <c r="F39" s="18" t="str">
        <f>IF(C39="","",IF('保健師（団体） 1～25'!$F$4="適",2700,3000))</f>
        <v/>
      </c>
      <c r="H39" s="5"/>
      <c r="K39"/>
      <c r="L39"/>
      <c r="M39"/>
      <c r="N39"/>
      <c r="O39"/>
      <c r="P39"/>
      <c r="Q39"/>
      <c r="R39"/>
      <c r="S39"/>
      <c r="T39"/>
    </row>
    <row r="40" spans="2:20" ht="27.95" customHeight="1" x14ac:dyDescent="0.15">
      <c r="B40" s="15">
        <v>136</v>
      </c>
      <c r="C40" s="19"/>
      <c r="D40" s="20"/>
      <c r="E40" s="25"/>
      <c r="F40" s="18" t="str">
        <f>IF(C40="","",IF('保健師（団体） 1～25'!$F$4="適",2700,3000))</f>
        <v/>
      </c>
      <c r="H40" s="5"/>
      <c r="K40"/>
      <c r="L40"/>
      <c r="M40"/>
      <c r="N40"/>
      <c r="O40"/>
      <c r="P40"/>
      <c r="Q40"/>
      <c r="R40"/>
      <c r="S40"/>
      <c r="T40"/>
    </row>
    <row r="41" spans="2:20" ht="27.95" customHeight="1" x14ac:dyDescent="0.15">
      <c r="B41" s="15">
        <v>137</v>
      </c>
      <c r="C41" s="19"/>
      <c r="D41" s="20"/>
      <c r="E41" s="25"/>
      <c r="F41" s="18" t="str">
        <f>IF(C41="","",IF('保健師（団体） 1～25'!$F$4="適",2700,3000))</f>
        <v/>
      </c>
      <c r="H41" s="5"/>
      <c r="K41"/>
      <c r="L41"/>
      <c r="M41"/>
      <c r="N41"/>
      <c r="O41"/>
      <c r="P41"/>
      <c r="Q41"/>
      <c r="R41"/>
      <c r="S41"/>
      <c r="T41"/>
    </row>
    <row r="42" spans="2:20" ht="27.95" customHeight="1" x14ac:dyDescent="0.15">
      <c r="B42" s="15">
        <v>138</v>
      </c>
      <c r="C42" s="19"/>
      <c r="D42" s="20"/>
      <c r="E42" s="25"/>
      <c r="F42" s="18" t="str">
        <f>IF(C42="","",IF('保健師（団体） 1～25'!$F$4="適",2700,3000))</f>
        <v/>
      </c>
      <c r="H42" s="5"/>
      <c r="K42"/>
      <c r="L42"/>
      <c r="M42"/>
      <c r="N42"/>
      <c r="O42"/>
      <c r="P42"/>
      <c r="Q42"/>
      <c r="R42"/>
      <c r="S42"/>
      <c r="T42"/>
    </row>
    <row r="43" spans="2:20" ht="27.95" customHeight="1" x14ac:dyDescent="0.15">
      <c r="B43" s="15">
        <v>139</v>
      </c>
      <c r="C43" s="19"/>
      <c r="D43" s="20"/>
      <c r="E43" s="25"/>
      <c r="F43" s="18" t="str">
        <f>IF(C43="","",IF('保健師（団体） 1～25'!$F$4="適",2700,3000))</f>
        <v/>
      </c>
      <c r="H43" s="5"/>
      <c r="K43"/>
      <c r="L43"/>
      <c r="M43"/>
      <c r="N43"/>
      <c r="O43"/>
      <c r="P43"/>
      <c r="Q43"/>
      <c r="R43"/>
      <c r="S43"/>
      <c r="T43"/>
    </row>
    <row r="44" spans="2:20" ht="27.95" customHeight="1" x14ac:dyDescent="0.15">
      <c r="B44" s="15">
        <v>140</v>
      </c>
      <c r="C44" s="19"/>
      <c r="D44" s="20"/>
      <c r="E44" s="25"/>
      <c r="F44" s="18" t="str">
        <f>IF(C44="","",IF('保健師（団体） 1～25'!$F$4="適",2700,3000))</f>
        <v/>
      </c>
      <c r="H44" s="5"/>
      <c r="K44"/>
      <c r="L44"/>
      <c r="M44"/>
      <c r="N44"/>
      <c r="O44"/>
      <c r="P44"/>
      <c r="Q44"/>
      <c r="R44"/>
      <c r="S44"/>
      <c r="T44"/>
    </row>
    <row r="45" spans="2:20" ht="27.95" customHeight="1" x14ac:dyDescent="0.15">
      <c r="B45" s="15">
        <v>141</v>
      </c>
      <c r="C45" s="19"/>
      <c r="D45" s="20"/>
      <c r="E45" s="25"/>
      <c r="F45" s="18" t="str">
        <f>IF(C45="","",IF('保健師（団体） 1～25'!$F$4="適",2700,3000))</f>
        <v/>
      </c>
      <c r="H45" s="5"/>
      <c r="K45"/>
      <c r="L45"/>
      <c r="M45"/>
      <c r="N45"/>
      <c r="O45"/>
      <c r="P45"/>
      <c r="Q45"/>
      <c r="R45"/>
      <c r="S45"/>
      <c r="T45"/>
    </row>
    <row r="46" spans="2:20" ht="27.95" customHeight="1" x14ac:dyDescent="0.15">
      <c r="B46" s="15">
        <v>142</v>
      </c>
      <c r="C46" s="19"/>
      <c r="D46" s="20"/>
      <c r="E46" s="25"/>
      <c r="F46" s="18" t="str">
        <f>IF(C46="","",IF('保健師（団体） 1～25'!$F$4="適",2700,3000))</f>
        <v/>
      </c>
      <c r="H46" s="5"/>
      <c r="K46"/>
      <c r="L46"/>
      <c r="M46"/>
      <c r="N46"/>
      <c r="O46"/>
      <c r="P46"/>
      <c r="Q46"/>
      <c r="R46"/>
      <c r="S46"/>
      <c r="T46"/>
    </row>
    <row r="47" spans="2:20" ht="27.95" customHeight="1" x14ac:dyDescent="0.15">
      <c r="B47" s="15">
        <v>143</v>
      </c>
      <c r="C47" s="19"/>
      <c r="D47" s="20"/>
      <c r="E47" s="25"/>
      <c r="F47" s="18" t="str">
        <f>IF(C47="","",IF('保健師（団体） 1～25'!$F$4="適",2700,3000))</f>
        <v/>
      </c>
      <c r="H47" s="5"/>
      <c r="K47"/>
      <c r="L47"/>
      <c r="M47"/>
      <c r="N47"/>
      <c r="O47"/>
      <c r="P47"/>
      <c r="Q47"/>
      <c r="R47"/>
      <c r="S47"/>
      <c r="T47"/>
    </row>
    <row r="48" spans="2:20" ht="27.95" customHeight="1" x14ac:dyDescent="0.15">
      <c r="B48" s="15">
        <v>144</v>
      </c>
      <c r="C48" s="19"/>
      <c r="D48" s="20"/>
      <c r="E48" s="25"/>
      <c r="F48" s="18" t="str">
        <f>IF(C48="","",IF('保健師（団体） 1～25'!$F$4="適",2700,3000))</f>
        <v/>
      </c>
      <c r="H48" s="5"/>
      <c r="K48"/>
      <c r="L48"/>
      <c r="M48"/>
      <c r="N48"/>
      <c r="O48"/>
      <c r="P48"/>
      <c r="Q48"/>
      <c r="R48"/>
      <c r="S48"/>
      <c r="T48"/>
    </row>
    <row r="49" spans="2:20" ht="27.95" customHeight="1" x14ac:dyDescent="0.15">
      <c r="B49" s="15">
        <v>145</v>
      </c>
      <c r="C49" s="19"/>
      <c r="D49" s="20"/>
      <c r="E49" s="25"/>
      <c r="F49" s="18" t="str">
        <f>IF(C49="","",IF('保健師（団体） 1～25'!$F$4="適",2700,3000))</f>
        <v/>
      </c>
      <c r="H49" s="5"/>
      <c r="K49"/>
      <c r="L49"/>
      <c r="M49"/>
      <c r="N49"/>
      <c r="O49"/>
      <c r="P49"/>
      <c r="Q49"/>
      <c r="R49"/>
      <c r="S49"/>
      <c r="T49"/>
    </row>
    <row r="50" spans="2:20" ht="27.95" customHeight="1" x14ac:dyDescent="0.15">
      <c r="B50" s="15">
        <v>146</v>
      </c>
      <c r="C50" s="19"/>
      <c r="D50" s="20"/>
      <c r="E50" s="25"/>
      <c r="F50" s="18" t="str">
        <f>IF(C50="","",IF('保健師（団体） 1～25'!$F$4="適",2700,3000))</f>
        <v/>
      </c>
      <c r="H50" s="5"/>
      <c r="K50"/>
      <c r="L50"/>
      <c r="M50"/>
      <c r="N50"/>
      <c r="O50"/>
      <c r="P50"/>
      <c r="Q50"/>
      <c r="R50"/>
      <c r="S50"/>
      <c r="T50"/>
    </row>
    <row r="51" spans="2:20" ht="27.95" customHeight="1" x14ac:dyDescent="0.15">
      <c r="B51" s="15">
        <v>147</v>
      </c>
      <c r="C51" s="19"/>
      <c r="D51" s="20"/>
      <c r="E51" s="25"/>
      <c r="F51" s="18" t="str">
        <f>IF(C51="","",IF('保健師（団体） 1～25'!$F$4="適",2700,3000))</f>
        <v/>
      </c>
      <c r="H51" s="5"/>
      <c r="K51"/>
      <c r="L51"/>
      <c r="M51"/>
      <c r="N51"/>
      <c r="O51"/>
      <c r="P51"/>
      <c r="Q51"/>
      <c r="R51"/>
      <c r="S51"/>
      <c r="T51"/>
    </row>
    <row r="52" spans="2:20" ht="27.95" customHeight="1" x14ac:dyDescent="0.15">
      <c r="B52" s="15">
        <v>148</v>
      </c>
      <c r="C52" s="19"/>
      <c r="D52" s="20"/>
      <c r="E52" s="25"/>
      <c r="F52" s="18" t="str">
        <f>IF(C52="","",IF('保健師（団体） 1～25'!$F$4="適",2700,3000))</f>
        <v/>
      </c>
      <c r="H52" s="5"/>
      <c r="K52"/>
      <c r="L52"/>
      <c r="M52"/>
      <c r="N52"/>
      <c r="O52"/>
      <c r="P52"/>
      <c r="Q52"/>
      <c r="R52"/>
      <c r="S52"/>
      <c r="T52"/>
    </row>
    <row r="53" spans="2:20" ht="27.95" customHeight="1" x14ac:dyDescent="0.15">
      <c r="B53" s="15">
        <v>149</v>
      </c>
      <c r="C53" s="19"/>
      <c r="D53" s="20"/>
      <c r="E53" s="25"/>
      <c r="F53" s="18" t="str">
        <f>IF(C53="","",IF('保健師（団体） 1～25'!$F$4="適",2700,3000))</f>
        <v/>
      </c>
      <c r="H53" s="5"/>
      <c r="K53"/>
      <c r="L53"/>
      <c r="M53"/>
      <c r="N53"/>
      <c r="O53"/>
      <c r="P53"/>
      <c r="Q53"/>
      <c r="R53"/>
      <c r="S53"/>
      <c r="T53"/>
    </row>
    <row r="54" spans="2:20" ht="27.95" customHeight="1" x14ac:dyDescent="0.15">
      <c r="B54" s="15">
        <v>150</v>
      </c>
      <c r="C54" s="19"/>
      <c r="D54" s="20"/>
      <c r="E54" s="25"/>
      <c r="F54" s="18" t="str">
        <f>IF(C54="","",IF('保健師（団体） 1～25'!$F$4="適",2700,3000))</f>
        <v/>
      </c>
      <c r="H54" s="5"/>
      <c r="K54"/>
      <c r="L54"/>
      <c r="M54"/>
      <c r="N54"/>
      <c r="O54"/>
      <c r="P54"/>
      <c r="Q54"/>
      <c r="R54"/>
      <c r="S54"/>
      <c r="T54"/>
    </row>
    <row r="55" spans="2:20" ht="27.95" customHeight="1" x14ac:dyDescent="0.15">
      <c r="B55" s="15">
        <v>151</v>
      </c>
      <c r="C55" s="19"/>
      <c r="D55" s="20"/>
      <c r="E55" s="25"/>
      <c r="F55" s="18" t="str">
        <f>IF(C55="","",IF('保健師（団体） 1～25'!$F$4="適",2700,3000))</f>
        <v/>
      </c>
      <c r="H55" s="5"/>
      <c r="K55"/>
      <c r="L55"/>
      <c r="M55"/>
      <c r="N55"/>
      <c r="O55"/>
      <c r="P55"/>
      <c r="Q55"/>
      <c r="R55"/>
      <c r="S55"/>
      <c r="T55"/>
    </row>
    <row r="56" spans="2:20" ht="27.95" customHeight="1" x14ac:dyDescent="0.15">
      <c r="B56" s="15">
        <v>152</v>
      </c>
      <c r="C56" s="19"/>
      <c r="D56" s="20"/>
      <c r="E56" s="25"/>
      <c r="F56" s="18" t="str">
        <f>IF(C56="","",IF('保健師（団体） 1～25'!$F$4="適",2700,3000))</f>
        <v/>
      </c>
      <c r="H56" s="5"/>
      <c r="K56"/>
      <c r="L56"/>
      <c r="M56"/>
      <c r="N56"/>
      <c r="O56"/>
      <c r="P56"/>
      <c r="Q56"/>
      <c r="R56"/>
      <c r="S56"/>
      <c r="T56"/>
    </row>
    <row r="57" spans="2:20" ht="27.95" customHeight="1" x14ac:dyDescent="0.15">
      <c r="B57" s="15">
        <v>153</v>
      </c>
      <c r="C57" s="19"/>
      <c r="D57" s="20"/>
      <c r="E57" s="25"/>
      <c r="F57" s="18" t="str">
        <f>IF(C57="","",IF('保健師（団体） 1～25'!$F$4="適",2700,3000))</f>
        <v/>
      </c>
      <c r="H57" s="5"/>
      <c r="K57"/>
      <c r="L57"/>
      <c r="M57"/>
      <c r="N57"/>
      <c r="O57"/>
      <c r="P57"/>
      <c r="Q57"/>
      <c r="R57"/>
      <c r="S57"/>
      <c r="T57"/>
    </row>
    <row r="58" spans="2:20" ht="27.95" customHeight="1" x14ac:dyDescent="0.15">
      <c r="B58" s="15">
        <v>154</v>
      </c>
      <c r="C58" s="19"/>
      <c r="D58" s="20"/>
      <c r="E58" s="25"/>
      <c r="F58" s="18" t="str">
        <f>IF(C58="","",IF('保健師（団体） 1～25'!$F$4="適",2700,3000))</f>
        <v/>
      </c>
      <c r="H58" s="5"/>
      <c r="K58"/>
      <c r="L58"/>
      <c r="M58"/>
      <c r="N58"/>
      <c r="O58"/>
      <c r="P58"/>
      <c r="Q58"/>
      <c r="R58"/>
      <c r="S58"/>
      <c r="T58"/>
    </row>
    <row r="59" spans="2:20" ht="27.95" customHeight="1" x14ac:dyDescent="0.15">
      <c r="B59" s="15">
        <v>155</v>
      </c>
      <c r="C59" s="19"/>
      <c r="D59" s="20"/>
      <c r="E59" s="25"/>
      <c r="F59" s="18" t="str">
        <f>IF(C59="","",IF('保健師（団体） 1～25'!$F$4="適",2700,3000))</f>
        <v/>
      </c>
      <c r="H59" s="5"/>
      <c r="K59"/>
      <c r="L59"/>
      <c r="M59"/>
      <c r="N59"/>
      <c r="O59"/>
      <c r="P59"/>
      <c r="Q59"/>
      <c r="R59"/>
      <c r="S59"/>
      <c r="T59"/>
    </row>
    <row r="60" spans="2:20" ht="27.95" customHeight="1" x14ac:dyDescent="0.15">
      <c r="B60" s="15">
        <v>156</v>
      </c>
      <c r="C60" s="19"/>
      <c r="D60" s="20"/>
      <c r="E60" s="25"/>
      <c r="F60" s="18" t="str">
        <f>IF(C60="","",IF('保健師（団体） 1～25'!$F$4="適",2700,3000))</f>
        <v/>
      </c>
      <c r="H60" s="5"/>
      <c r="K60"/>
      <c r="L60"/>
      <c r="M60"/>
      <c r="N60"/>
      <c r="O60"/>
      <c r="P60"/>
      <c r="Q60"/>
      <c r="R60"/>
      <c r="S60"/>
      <c r="T60"/>
    </row>
    <row r="61" spans="2:20" ht="27.95" customHeight="1" x14ac:dyDescent="0.15">
      <c r="B61" s="15">
        <v>157</v>
      </c>
      <c r="C61" s="19"/>
      <c r="D61" s="20"/>
      <c r="E61" s="25"/>
      <c r="F61" s="18" t="str">
        <f>IF(C61="","",IF('保健師（団体） 1～25'!$F$4="適",2700,3000))</f>
        <v/>
      </c>
      <c r="H61" s="5"/>
      <c r="K61"/>
      <c r="L61"/>
      <c r="M61"/>
      <c r="N61"/>
      <c r="O61"/>
      <c r="P61"/>
      <c r="Q61"/>
      <c r="R61"/>
      <c r="S61"/>
      <c r="T61"/>
    </row>
    <row r="62" spans="2:20" ht="27.95" customHeight="1" x14ac:dyDescent="0.15">
      <c r="B62" s="15">
        <v>158</v>
      </c>
      <c r="C62" s="19"/>
      <c r="D62" s="20"/>
      <c r="E62" s="25"/>
      <c r="F62" s="18" t="str">
        <f>IF(C62="","",IF('保健師（団体） 1～25'!$F$4="適",2700,3000))</f>
        <v/>
      </c>
      <c r="H62" s="5"/>
      <c r="K62"/>
      <c r="L62"/>
      <c r="M62"/>
      <c r="N62"/>
      <c r="O62"/>
      <c r="P62"/>
      <c r="Q62"/>
      <c r="R62"/>
      <c r="S62"/>
      <c r="T62"/>
    </row>
    <row r="63" spans="2:20" ht="27.95" customHeight="1" x14ac:dyDescent="0.15">
      <c r="B63" s="15">
        <v>159</v>
      </c>
      <c r="C63" s="19"/>
      <c r="D63" s="20"/>
      <c r="E63" s="25"/>
      <c r="F63" s="18" t="str">
        <f>IF(C63="","",IF('保健師（団体） 1～25'!$F$4="適",2700,3000))</f>
        <v/>
      </c>
      <c r="H63" s="5"/>
      <c r="K63"/>
      <c r="L63"/>
      <c r="M63"/>
      <c r="N63"/>
      <c r="O63"/>
      <c r="P63"/>
      <c r="Q63"/>
      <c r="R63"/>
      <c r="S63"/>
      <c r="T63"/>
    </row>
    <row r="64" spans="2:20" ht="27.95" customHeight="1" thickBot="1" x14ac:dyDescent="0.2">
      <c r="B64" s="15">
        <v>160</v>
      </c>
      <c r="C64" s="19"/>
      <c r="D64" s="20"/>
      <c r="E64" s="26"/>
      <c r="F64" s="18" t="str">
        <f>IF(C64="","",IF('保健師（団体） 1～25'!$F$4="適",2700,3000))</f>
        <v/>
      </c>
      <c r="H64" s="5"/>
      <c r="K64"/>
      <c r="L64"/>
      <c r="M64"/>
      <c r="N64"/>
      <c r="O64"/>
      <c r="P64"/>
      <c r="Q64"/>
      <c r="R64"/>
      <c r="S64"/>
      <c r="T64"/>
    </row>
    <row r="65" spans="2:20" ht="27.95" customHeight="1" thickBot="1" x14ac:dyDescent="0.2">
      <c r="B65" s="22"/>
      <c r="C65" s="23"/>
      <c r="D65" s="16"/>
      <c r="E65" s="17" t="s">
        <v>0</v>
      </c>
      <c r="F65" s="24" t="str">
        <f>IF(COUNTBLANK(F5:F64)&gt;59,"",SUM(F5:F64))</f>
        <v/>
      </c>
      <c r="H65" s="6"/>
      <c r="K65"/>
      <c r="L65"/>
      <c r="M65"/>
      <c r="N65"/>
      <c r="O65"/>
      <c r="P65"/>
      <c r="Q65"/>
      <c r="R65"/>
      <c r="S65"/>
      <c r="T65"/>
    </row>
    <row r="66" spans="2:20" ht="29.25" customHeight="1" x14ac:dyDescent="0.15"/>
    <row r="67" spans="2:20" ht="29.25" customHeight="1" x14ac:dyDescent="0.15"/>
  </sheetData>
  <phoneticPr fontId="2"/>
  <pageMargins left="1.1811023622047245" right="0.19685039370078741" top="0.39370078740157483" bottom="0.39370078740157483" header="0.51181102362204722" footer="0.51181102362204722"/>
  <pageSetup paperSize="9" scale="80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theme="9"/>
  </sheetPr>
  <dimension ref="A1:F9"/>
  <sheetViews>
    <sheetView workbookViewId="0"/>
  </sheetViews>
  <sheetFormatPr defaultRowHeight="12" x14ac:dyDescent="0.15"/>
  <cols>
    <col min="1" max="1" width="20.7109375" customWidth="1"/>
    <col min="2" max="2" width="29.85546875" bestFit="1" customWidth="1"/>
    <col min="3" max="3" width="11.5703125" bestFit="1" customWidth="1"/>
    <col min="4" max="4" width="20.5703125" bestFit="1" customWidth="1"/>
  </cols>
  <sheetData>
    <row r="1" spans="1:6" s="11" customFormat="1" ht="20.100000000000001" customHeight="1" x14ac:dyDescent="0.15"/>
    <row r="2" spans="1:6" s="11" customFormat="1" ht="20.100000000000001" customHeight="1" thickBot="1" x14ac:dyDescent="0.2"/>
    <row r="3" spans="1:6" s="11" customFormat="1" ht="19.5" customHeight="1" thickTop="1" thickBot="1" x14ac:dyDescent="0.2">
      <c r="B3" s="12" t="s">
        <v>8</v>
      </c>
      <c r="C3" s="13" t="s">
        <v>6</v>
      </c>
      <c r="D3" s="14" t="s">
        <v>7</v>
      </c>
    </row>
    <row r="4" spans="1:6" s="11" customFormat="1" ht="19.5" customHeight="1" thickBot="1" x14ac:dyDescent="0.25">
      <c r="B4" s="32">
        <v>3000</v>
      </c>
      <c r="C4" s="29"/>
      <c r="D4" s="28" t="str">
        <f>IF(C4="","",B4*C4)</f>
        <v/>
      </c>
    </row>
    <row r="5" spans="1:6" s="11" customFormat="1" ht="20.100000000000001" customHeight="1" thickBot="1" x14ac:dyDescent="0.25">
      <c r="A5" s="36" t="s">
        <v>9</v>
      </c>
      <c r="B5" s="30">
        <v>2700</v>
      </c>
      <c r="C5" s="31"/>
      <c r="D5" s="27" t="str">
        <f>IF(C5="","",B5*C5)</f>
        <v/>
      </c>
    </row>
    <row r="6" spans="1:6" s="11" customFormat="1" ht="20.100000000000001" customHeight="1" thickTop="1" x14ac:dyDescent="0.15"/>
    <row r="7" spans="1:6" s="11" customFormat="1" ht="20.100000000000001" customHeight="1" x14ac:dyDescent="0.15">
      <c r="B7" s="49" t="s">
        <v>3</v>
      </c>
      <c r="C7" s="50"/>
      <c r="D7" s="50"/>
      <c r="E7" s="50"/>
      <c r="F7" s="37"/>
    </row>
    <row r="8" spans="1:6" s="11" customFormat="1" ht="20.100000000000001" customHeight="1" x14ac:dyDescent="0.15"/>
    <row r="9" spans="1:6" s="11" customFormat="1" ht="51" customHeight="1" x14ac:dyDescent="0.15">
      <c r="B9" s="47" t="s">
        <v>13</v>
      </c>
      <c r="C9" s="48"/>
      <c r="D9" s="48"/>
    </row>
  </sheetData>
  <mergeCells count="2">
    <mergeCell ref="B9:D9"/>
    <mergeCell ref="B7:E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保健師（団体） 1～25</vt:lpstr>
      <vt:lpstr>保健師（団体） 26～50</vt:lpstr>
      <vt:lpstr>保健師（団体） 51～75</vt:lpstr>
      <vt:lpstr>保健師（団体） 76～100</vt:lpstr>
      <vt:lpstr>保健師（団体） 101～160</vt:lpstr>
      <vt:lpstr>振込額確認</vt:lpstr>
    </vt:vector>
  </TitlesOfParts>
  <Company>シンクス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クォリス</dc:creator>
  <cp:lastModifiedBy>user</cp:lastModifiedBy>
  <cp:lastPrinted>2014-04-21T04:28:28Z</cp:lastPrinted>
  <dcterms:created xsi:type="dcterms:W3CDTF">2003-09-02T08:36:31Z</dcterms:created>
  <dcterms:modified xsi:type="dcterms:W3CDTF">2022-04-22T08:09:34Z</dcterms:modified>
</cp:coreProperties>
</file>